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2725" windowHeight="10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'Sheet1'!$A$1:$E$577</definedName>
  </definedNames>
  <calcPr fullCalcOnLoad="1"/>
</workbook>
</file>

<file path=xl/sharedStrings.xml><?xml version="1.0" encoding="utf-8"?>
<sst xmlns="http://schemas.openxmlformats.org/spreadsheetml/2006/main" count="1514" uniqueCount="462">
  <si>
    <t>BLUTH, RANDALL G.</t>
  </si>
  <si>
    <t>COMMISSIONER</t>
  </si>
  <si>
    <t>CONWAY, JOHN J. III</t>
  </si>
  <si>
    <t>AURELIA, ALLENE</t>
  </si>
  <si>
    <t>EXECUTIVE ASSISTANT</t>
  </si>
  <si>
    <t>PETERS, LAURA</t>
  </si>
  <si>
    <t>MCCUTCHEON, R. BURLEIGH</t>
  </si>
  <si>
    <t>DIRECTOR OF LRS</t>
  </si>
  <si>
    <t>PALMER, LYNNE M.</t>
  </si>
  <si>
    <t>OFFICE MANAGER</t>
  </si>
  <si>
    <t>HUHN, KATHLEEN J.</t>
  </si>
  <si>
    <t>RECEPTIONIST</t>
  </si>
  <si>
    <t>AUDI, PAUL J.</t>
  </si>
  <si>
    <t>MANAGER OF LRS SALES</t>
  </si>
  <si>
    <t>SCOONS, JOANNA</t>
  </si>
  <si>
    <t>SALES &amp; MARKETING REP</t>
  </si>
  <si>
    <t>OUDERKIRK, MARIANNE</t>
  </si>
  <si>
    <t>SR HOTLINE OPERATOR</t>
  </si>
  <si>
    <t>HABINIAK, SANDRA J.</t>
  </si>
  <si>
    <t>MANAGER OF LRS TRAINING/HELPLINE</t>
  </si>
  <si>
    <t>REED, DAWN</t>
  </si>
  <si>
    <t>TRAINING REPRESENTATIVE</t>
  </si>
  <si>
    <t>MURPHY, MICHAEL</t>
  </si>
  <si>
    <t>RUHLE, GERALYN M.</t>
  </si>
  <si>
    <t>DIR OF ADMINISTRATION</t>
  </si>
  <si>
    <t>PEREZ JAQUITH, ROSEMARIE</t>
  </si>
  <si>
    <t>DEP DIR ADMIN/ CHIEF ADMIN COUN &amp; AAO</t>
  </si>
  <si>
    <t>VEGA-WINSLOW, RAQUEL</t>
  </si>
  <si>
    <t>BROWNE, SUSAN M.</t>
  </si>
  <si>
    <t>SR FISCAL ASSNT/SPEC PROJ COOR</t>
  </si>
  <si>
    <t>SKARZYNSKI, KIMBERLY</t>
  </si>
  <si>
    <t>PRINCIPAL FISCAL ASSNT</t>
  </si>
  <si>
    <t>DUMAS, PAUL G.</t>
  </si>
  <si>
    <t>PURCHASING AGENT</t>
  </si>
  <si>
    <t>BIEBER, KARL E.</t>
  </si>
  <si>
    <t>HR/PAYROLL OFFICER</t>
  </si>
  <si>
    <t>LOEFFLER, ROBERT</t>
  </si>
  <si>
    <t>SUPPLY CLERK II</t>
  </si>
  <si>
    <t>KOZAKIEWICZ, DAVID</t>
  </si>
  <si>
    <t>SMITH, FAYE A.</t>
  </si>
  <si>
    <t>DIRECTOR OF DOC CTRL &amp; ACCTBLTY</t>
  </si>
  <si>
    <t>CALLAHAN-SKELLY, FRANCES</t>
  </si>
  <si>
    <t>DOCUMENT CONTROL CLERK II</t>
  </si>
  <si>
    <t>DESIMONE, AMBER</t>
  </si>
  <si>
    <t>DOCUMENT CONTROL CLERK</t>
  </si>
  <si>
    <t>MELKUN, GARY J.</t>
  </si>
  <si>
    <t>DIR OF ASSEMBLY REVISION</t>
  </si>
  <si>
    <t>WARD, TERRENCE M.</t>
  </si>
  <si>
    <t>DEP DIR OF ASSEMBLY REVISION</t>
  </si>
  <si>
    <t>CARRK, AMY</t>
  </si>
  <si>
    <t>ASNT DEP DIR OF ASSEMBLY REVISION</t>
  </si>
  <si>
    <t xml:space="preserve">BARBER, JASON </t>
  </si>
  <si>
    <t>SR EXAMINER</t>
  </si>
  <si>
    <t>O'CONNOR, LYNN</t>
  </si>
  <si>
    <t xml:space="preserve">EXAMINER  </t>
  </si>
  <si>
    <t>PALLADINO, JOHN F.</t>
  </si>
  <si>
    <t>REVISION CLERK II</t>
  </si>
  <si>
    <t>RICE, JOSHUA</t>
  </si>
  <si>
    <t>REVISION CLERK</t>
  </si>
  <si>
    <t>SULLIVAN, GERARD C.</t>
  </si>
  <si>
    <t>DIRECTOR OF SENATE REVISION</t>
  </si>
  <si>
    <t>SEARLES, BRIAN T.</t>
  </si>
  <si>
    <t>DEP DIR OF SENATE REVISION</t>
  </si>
  <si>
    <t>SPEAR, ALLEN</t>
  </si>
  <si>
    <t>ASNT DEP DIR OF SENATE REVISION</t>
  </si>
  <si>
    <t>FITTING, JOHN P.,JR.</t>
  </si>
  <si>
    <t>LEAHY, TIMOTHY W.</t>
  </si>
  <si>
    <t>BURROWS, JOANNA</t>
  </si>
  <si>
    <t>EXAMINER</t>
  </si>
  <si>
    <t>POZNIAKAS, CRYSTAL</t>
  </si>
  <si>
    <t>TOOMEY, WILLIAM III</t>
  </si>
  <si>
    <t>CHIEF COUNSEL, DIR OF LEGAL SERVICES</t>
  </si>
  <si>
    <t>BONIFACE, MARJORIE</t>
  </si>
  <si>
    <t>BULSON, RASHA</t>
  </si>
  <si>
    <t>ADMINISTRATIVE ASSISTANT</t>
  </si>
  <si>
    <t>PERINO, DAVID</t>
  </si>
  <si>
    <t>DEPUTY COUNSEL</t>
  </si>
  <si>
    <t>MALONEY, KEELEY</t>
  </si>
  <si>
    <t>ASSNT DEPUTY COUNSEL</t>
  </si>
  <si>
    <t>REIMER, RUSSELL H.</t>
  </si>
  <si>
    <t>SPECIAL COUNSEL</t>
  </si>
  <si>
    <t>PHILIPPI, REED</t>
  </si>
  <si>
    <t>SENIOR ATTORNEY II</t>
  </si>
  <si>
    <t>STEWART, KELLY</t>
  </si>
  <si>
    <t>SENIOR COUNSEL II</t>
  </si>
  <si>
    <t>CRISCIONE-SZESNAT, NICOLE</t>
  </si>
  <si>
    <t xml:space="preserve">SENIOR COUNSEL  </t>
  </si>
  <si>
    <t>STEPHENS, DANISE</t>
  </si>
  <si>
    <t>ASSISTANT COUNSEL II</t>
  </si>
  <si>
    <t>HILL, MARYANNE</t>
  </si>
  <si>
    <t>FILOMENO, JENNIFER</t>
  </si>
  <si>
    <t>ELGHANNANI, SARAH</t>
  </si>
  <si>
    <t>ASSISTANT COUNSEL</t>
  </si>
  <si>
    <t>STUMP, STACEY</t>
  </si>
  <si>
    <t>HARRINGTON, SARAH</t>
  </si>
  <si>
    <t>GIFFUNI, JUSTIN</t>
  </si>
  <si>
    <t>LEONARDO, MATTHEW</t>
  </si>
  <si>
    <t>HENNIGE, TRACY</t>
  </si>
  <si>
    <t>BELL, ELIZABETH</t>
  </si>
  <si>
    <t>HABEL, KAREN L.</t>
  </si>
  <si>
    <t>DIRECTOR FOR RESO WRITERS</t>
  </si>
  <si>
    <t>DANDLES, LAYI</t>
  </si>
  <si>
    <t>DEP DIRECTOR FOR RESO WRITERS</t>
  </si>
  <si>
    <t>DUGAN, TIERNEY</t>
  </si>
  <si>
    <t>RESOLUTION DRAFTER</t>
  </si>
  <si>
    <t>SR RESOLUTION DRAFTER</t>
  </si>
  <si>
    <t>DONOVAN, KATHY E.</t>
  </si>
  <si>
    <t>DIRECTOR OF BUDGET SERVICES</t>
  </si>
  <si>
    <t>BRUNETTE, MARY LOU</t>
  </si>
  <si>
    <t>SR ADMINISTRATIVE ASSISTANT</t>
  </si>
  <si>
    <t>LYDECKER, KATHLEEN</t>
  </si>
  <si>
    <t>SMITH, JEANNE</t>
  </si>
  <si>
    <t>DIRECTOR FOR COMPARERS</t>
  </si>
  <si>
    <t>RUOSO, OTELLO</t>
  </si>
  <si>
    <t>DEPUTY DIR FOR COMPARERS</t>
  </si>
  <si>
    <t>SCHEEREN, SHANNON</t>
  </si>
  <si>
    <t>ASSNT DEPUTY DIR FOR COMPARERS</t>
  </si>
  <si>
    <t>BARKER, MATTHEW</t>
  </si>
  <si>
    <t>LUBITZ, BENJAMIN J.</t>
  </si>
  <si>
    <t>BILL VERIF TRAINING COORD</t>
  </si>
  <si>
    <t>HARRIS, JEFFREY C.</t>
  </si>
  <si>
    <t>SR EDITORIAL AIDE TRAINER</t>
  </si>
  <si>
    <t>TRIPP, DEBORAH</t>
  </si>
  <si>
    <t>SENIOR EDITORIAL AIDE</t>
  </si>
  <si>
    <t>WESCOTT, TERRY A.</t>
  </si>
  <si>
    <t>LAWSON, NADYA</t>
  </si>
  <si>
    <t>DOUGLASS, ELISABETH</t>
  </si>
  <si>
    <t>SENIOR EDITORIAL AIDE/BUDGET ASSNT</t>
  </si>
  <si>
    <t>WILEY, LAUREN</t>
  </si>
  <si>
    <t>EDITORIAL AIDE III</t>
  </si>
  <si>
    <t>SPADARO, MOIRA</t>
  </si>
  <si>
    <t>EDITORIAL AIDE</t>
  </si>
  <si>
    <t>VEGA, JUAN</t>
  </si>
  <si>
    <t>DIXON, FRANK</t>
  </si>
  <si>
    <t>PROOFREADER II</t>
  </si>
  <si>
    <t>JAFFE, NAOMI</t>
  </si>
  <si>
    <t>GUILD, JOAMY</t>
  </si>
  <si>
    <t>REID, TYWANN</t>
  </si>
  <si>
    <t>KNACK, CHRISTOPHER</t>
  </si>
  <si>
    <t>PROOFREADER</t>
  </si>
  <si>
    <t xml:space="preserve">MULLEN, EDWARD </t>
  </si>
  <si>
    <t>DESORRENTO, MARK</t>
  </si>
  <si>
    <t>DAVIS, JESSICA</t>
  </si>
  <si>
    <t>EVERS, JOHN</t>
  </si>
  <si>
    <t>JUNG, LEAH</t>
  </si>
  <si>
    <t>MAGNOTTA, JOHN</t>
  </si>
  <si>
    <t>LEWIS, R. ERIK</t>
  </si>
  <si>
    <t>SISSMAN, MATTHEW</t>
  </si>
  <si>
    <t>COYNE, DIANNE</t>
  </si>
  <si>
    <t>KRESLER, KERI</t>
  </si>
  <si>
    <t>ROMAGNANO, MATTHEW</t>
  </si>
  <si>
    <t>RAY, MARVA</t>
  </si>
  <si>
    <t>PROOFREADER III</t>
  </si>
  <si>
    <t>ZACCARDO, ANTHONY</t>
  </si>
  <si>
    <t>DIRECTOR FOR EXAMINERS</t>
  </si>
  <si>
    <t>LAVIGNE, KEVIN</t>
  </si>
  <si>
    <t>DEPUTY DIR FOR EXAMINERS</t>
  </si>
  <si>
    <t xml:space="preserve">SUSMAN, JOHN </t>
  </si>
  <si>
    <t>CURLEY, DONNA L.</t>
  </si>
  <si>
    <t>SENIOR EXAMINER II</t>
  </si>
  <si>
    <t>MCGLAUFLIN, TIMOTHY</t>
  </si>
  <si>
    <t>MOTT, ETHEL C.</t>
  </si>
  <si>
    <t>SENIOR EXAMINER II/SR BUDGET ASSNT</t>
  </si>
  <si>
    <t>KUENTZEL, KAREN T.</t>
  </si>
  <si>
    <t>MASTRIANNI, DAVID V.</t>
  </si>
  <si>
    <t>ZENZEN, JEFFREY</t>
  </si>
  <si>
    <t xml:space="preserve">SENIOR EXAMINER  </t>
  </si>
  <si>
    <t xml:space="preserve">COUTURE, THOMAS </t>
  </si>
  <si>
    <t>EXAMINER II/LOGGER</t>
  </si>
  <si>
    <t>FAY, JEFFERY</t>
  </si>
  <si>
    <t>ROGERS, MATTHEW</t>
  </si>
  <si>
    <t>EXAMINER/BUDGET ASSNT</t>
  </si>
  <si>
    <t>WILLIAMS, JAIMIE</t>
  </si>
  <si>
    <t>DINKINS, JUSTIN</t>
  </si>
  <si>
    <t>TERRY, MICHAEL</t>
  </si>
  <si>
    <t>SIMEONE, AGATINA</t>
  </si>
  <si>
    <t>FIESEHER, THOMAS A.</t>
  </si>
  <si>
    <t>DIRECTOR FOR CODE EDITORS</t>
  </si>
  <si>
    <t>LOFRUMENTO, PETER</t>
  </si>
  <si>
    <t>DEP DIRECTOR FOR CODE EDITORS</t>
  </si>
  <si>
    <t>KEARBEY, PATRICIA</t>
  </si>
  <si>
    <t>ASSNT DEP DIR FOR CODE EDITORS</t>
  </si>
  <si>
    <t>SUSMAN, KATRINA</t>
  </si>
  <si>
    <t>SPECIAL COORD OF LAWS</t>
  </si>
  <si>
    <t>BELL, MARK R.</t>
  </si>
  <si>
    <t>SR COORDINATING CODE EDITOR</t>
  </si>
  <si>
    <t>MCNULTY, NANCY</t>
  </si>
  <si>
    <t>SR CODE EDITOR II</t>
  </si>
  <si>
    <t>REIMER, NATALIE</t>
  </si>
  <si>
    <t>SR INFORMATION PROCESSING SPEC</t>
  </si>
  <si>
    <t>SORELL, EMMIE</t>
  </si>
  <si>
    <t>INFORMATION PROCESSING SPEC</t>
  </si>
  <si>
    <t>WATSON, STEPHEN</t>
  </si>
  <si>
    <t>FILE CLERK</t>
  </si>
  <si>
    <t>SEYMOUR, PETER</t>
  </si>
  <si>
    <t>CODE EDITOR II</t>
  </si>
  <si>
    <t>DAVIS, KENNETH</t>
  </si>
  <si>
    <t>CODE EDITOR</t>
  </si>
  <si>
    <t>CONNERS, DONNA E.</t>
  </si>
  <si>
    <t>DIRECTOR FOR DATA ENTRY</t>
  </si>
  <si>
    <t>KEEFNER, KIMBERLY</t>
  </si>
  <si>
    <t>DEPUTY DIR FOR DATA ENTRY</t>
  </si>
  <si>
    <t>GARCIA, LINA</t>
  </si>
  <si>
    <t>MULLIGAN, MARGARET</t>
  </si>
  <si>
    <t>ASST DEPTY DIR FOR DATA ENTRY</t>
  </si>
  <si>
    <t>NESTLEN, PATRICIA</t>
  </si>
  <si>
    <t>SR INFO PROC SPEC II</t>
  </si>
  <si>
    <t>DAVIS, MARILYN</t>
  </si>
  <si>
    <t>MASSE, LISA</t>
  </si>
  <si>
    <t>LAW, SALLY</t>
  </si>
  <si>
    <t>SR INFO PROC SPEC I</t>
  </si>
  <si>
    <t>BATEASE, MICHELLE</t>
  </si>
  <si>
    <t>DATA ENTRY MACHINE OPERATOR</t>
  </si>
  <si>
    <t>FOX, DANIEL</t>
  </si>
  <si>
    <t>NANTHASENE, JULIE</t>
  </si>
  <si>
    <t>DATA ENTRY MACHINE OPERATOR I</t>
  </si>
  <si>
    <t>MILLER, JANET</t>
  </si>
  <si>
    <t>TRIPPANY, JENNIFER</t>
  </si>
  <si>
    <t>SHEEHAN, STEPHEN</t>
  </si>
  <si>
    <t>DIRECTOR OF PRODUCTION &amp; DELIVERY</t>
  </si>
  <si>
    <t>SPIZOWSKI, NICHOLAS T.</t>
  </si>
  <si>
    <t>DEP DIR OF PRODUCTION &amp; DELIVERY</t>
  </si>
  <si>
    <t>DOLAN, WILLIAM</t>
  </si>
  <si>
    <t>DEPUTY MAN PRODOCUTION &amp; DELIVERY</t>
  </si>
  <si>
    <t xml:space="preserve">GREENE, STEVEN </t>
  </si>
  <si>
    <t>PRODUCTION &amp; DELIVERY ASSOC III</t>
  </si>
  <si>
    <t>MEROLA, STANLEY</t>
  </si>
  <si>
    <t>PRODUCTION &amp; DELIVERY ASSOC II</t>
  </si>
  <si>
    <t>PAVLAK, ROBERT</t>
  </si>
  <si>
    <t>TRUDEAU, DAVID</t>
  </si>
  <si>
    <t>DESIMONE, JULIAN</t>
  </si>
  <si>
    <t>PRODUCTION &amp; DELIVERY ASSOC I</t>
  </si>
  <si>
    <t>SHERIDAN, MICHAEL</t>
  </si>
  <si>
    <t xml:space="preserve">REILLY, JAMES </t>
  </si>
  <si>
    <t>DUDAR, MICHAEL</t>
  </si>
  <si>
    <t>KETZER, MARK</t>
  </si>
  <si>
    <t>HOWE, JOHN III</t>
  </si>
  <si>
    <t>DIBIASE, LEO S.</t>
  </si>
  <si>
    <t>DIRECTOR FOR LEGISLATIVE DIGEST</t>
  </si>
  <si>
    <t>MACFARLAND, DIANNE L.</t>
  </si>
  <si>
    <t>ASSNT MANAGING EDITOR</t>
  </si>
  <si>
    <t>ALMINDO, KENNETH</t>
  </si>
  <si>
    <t>ASSOC INDEXING EDITOR</t>
  </si>
  <si>
    <t>HALL, REGINA L.</t>
  </si>
  <si>
    <t>SR INFO PROC SP/ASSOC COOR ED ASST</t>
  </si>
  <si>
    <t>LIDDELL, KRISTA</t>
  </si>
  <si>
    <t>FAHEY, CATHERINE A.</t>
  </si>
  <si>
    <t>LUDLUM, MARGARET</t>
  </si>
  <si>
    <t>ADDY, SHEILA</t>
  </si>
  <si>
    <t>SR ASSOCIATE INDEXING EDITOR</t>
  </si>
  <si>
    <t>NARKIEWICZ, PAUL D.</t>
  </si>
  <si>
    <t>CHIEF INFORMATION OFFICER</t>
  </si>
  <si>
    <t>PARKER, COLLEEN M.</t>
  </si>
  <si>
    <t>EISEN, LARRY S.</t>
  </si>
  <si>
    <t>MANAGER OF SYSTEMS</t>
  </si>
  <si>
    <t>ERICKSON, KARL</t>
  </si>
  <si>
    <t>SYSTEMS PROGRAMMER II</t>
  </si>
  <si>
    <t>MORSE, GARY L.</t>
  </si>
  <si>
    <t>SYSTEMS PROGRAMMER I</t>
  </si>
  <si>
    <t>BLENDELL, EDWARD, JR.</t>
  </si>
  <si>
    <t>SR NETWORK ANALYST II</t>
  </si>
  <si>
    <t>ROSS, JAMES Q.</t>
  </si>
  <si>
    <t>MANAGER OF SMS</t>
  </si>
  <si>
    <t>SILVERMAN, WILLIAM</t>
  </si>
  <si>
    <t>SR SYSTEMS ADMINISTRATOR</t>
  </si>
  <si>
    <t>LANCIONE, DAVID A.</t>
  </si>
  <si>
    <t>MANAGER OF INFO TECH SUPPORT</t>
  </si>
  <si>
    <t>FINK, ANNA M.</t>
  </si>
  <si>
    <t>ASST MGR OF INFO TECH SUPPORT</t>
  </si>
  <si>
    <t>GRACE, RICHARD</t>
  </si>
  <si>
    <t>INFO TECH SUPPORT SPEC I</t>
  </si>
  <si>
    <t>MINE, MICHAEL</t>
  </si>
  <si>
    <t>INFO TECH SUPPORT SPEC II</t>
  </si>
  <si>
    <t>HILL, DAVID</t>
  </si>
  <si>
    <t>SEIBERT, LISA</t>
  </si>
  <si>
    <t>HELPDESK ANALYST II</t>
  </si>
  <si>
    <t>RYAN, DENNIS J.</t>
  </si>
  <si>
    <t>MANAGER APPLICATIONS DEVELOPMENT</t>
  </si>
  <si>
    <t>PALMER, FRED</t>
  </si>
  <si>
    <t>DEP MAN APPLICATIONS DEVELOPMENT</t>
  </si>
  <si>
    <t>SCHOTT, MICHAEL C.</t>
  </si>
  <si>
    <t>ASSOC INFO TECH PROG</t>
  </si>
  <si>
    <t>EISEN, JANICE K.</t>
  </si>
  <si>
    <t>DBA - SR INFO TECH PROG/ANALYST</t>
  </si>
  <si>
    <t>PATTEN, TIMOTHY</t>
  </si>
  <si>
    <t>SR INFO TECH PROG/ANALYST</t>
  </si>
  <si>
    <t>MAKAR, IRKA</t>
  </si>
  <si>
    <t>RUTKOWSKI, MONIQUE</t>
  </si>
  <si>
    <t>INFO TECH PROGRAMMER III</t>
  </si>
  <si>
    <t>SHEPARD, DEMMA</t>
  </si>
  <si>
    <t>MOON, MICHAEL</t>
  </si>
  <si>
    <t>JR PROGRAMMER TRAINEE</t>
  </si>
  <si>
    <t>ROSENBLUM, ROBERT</t>
  </si>
  <si>
    <t>INFO TECH PROGRAMMER II</t>
  </si>
  <si>
    <t>LASSONE, MICHAEL</t>
  </si>
  <si>
    <t>INFO TECH PROGRAMMER I</t>
  </si>
  <si>
    <t>YETTO, MICHAEL</t>
  </si>
  <si>
    <t>DOLAN, PETER C.</t>
  </si>
  <si>
    <t>MANAGER OF COMPUTER OPERATIONS</t>
  </si>
  <si>
    <t>RENZI, PATRICK</t>
  </si>
  <si>
    <t>ASSNT MAN COMP OPS/SPEC PRJ COORD</t>
  </si>
  <si>
    <t>LIPSCOMB,WILLIAM N.,JR.</t>
  </si>
  <si>
    <t>SUPERVISING COMPUTER OP</t>
  </si>
  <si>
    <t>MCSHANE, THOMAS W.</t>
  </si>
  <si>
    <t>LOCKEN, GEOFFREY D.</t>
  </si>
  <si>
    <t>COMPUTER OPERATOR</t>
  </si>
  <si>
    <t>IMPELLIZZERI, JOHN</t>
  </si>
  <si>
    <t>SR COMPUTER OPERATOR II</t>
  </si>
  <si>
    <t xml:space="preserve">GIMONDO, RONALD </t>
  </si>
  <si>
    <t>COMPUTER OPERATOR II</t>
  </si>
  <si>
    <t>VISCUSI, VINCENZO</t>
  </si>
  <si>
    <t>SR COMPUTER OPERATOR I</t>
  </si>
  <si>
    <t>NOLAN, PAUL C.</t>
  </si>
  <si>
    <t>MANAGER OF PRINT CENTER</t>
  </si>
  <si>
    <t>HARRIS, WILLIAM E.</t>
  </si>
  <si>
    <t>SR COMPUTER OPERATOR -SHIFT SUP</t>
  </si>
  <si>
    <t>PANZA, MATTHEW</t>
  </si>
  <si>
    <t>BUECHS, JOSEPH J.</t>
  </si>
  <si>
    <t xml:space="preserve">SNAY, KEVIN </t>
  </si>
  <si>
    <t>COMPUTER OPERATOR I</t>
  </si>
  <si>
    <t xml:space="preserve">BROUILLETTE, ED </t>
  </si>
  <si>
    <t>DIGITAL PRINT OPERATOR</t>
  </si>
  <si>
    <t>FAHEY, MICHAEL</t>
  </si>
  <si>
    <t>WINSLOW, MICHAEL</t>
  </si>
  <si>
    <t>3/15/12 - 9/12/12</t>
  </si>
  <si>
    <t>A</t>
  </si>
  <si>
    <t>S</t>
  </si>
  <si>
    <t xml:space="preserve">COGGINS, CRISTIN </t>
  </si>
  <si>
    <t xml:space="preserve">MELUCCI, SALVADORE </t>
  </si>
  <si>
    <t xml:space="preserve">NARDOLILLO, WILLIAM </t>
  </si>
  <si>
    <t xml:space="preserve">SAFRANKO, JUDITH </t>
  </si>
  <si>
    <t xml:space="preserve">SHEPARDSON, MICHAEL </t>
  </si>
  <si>
    <t xml:space="preserve">SMITH, LEE </t>
  </si>
  <si>
    <t>3/15/12 - 4/19/12</t>
  </si>
  <si>
    <t>3/15/12 - 4/11/12</t>
  </si>
  <si>
    <t>LSP</t>
  </si>
  <si>
    <t>3/15/12 - 5/10/12</t>
  </si>
  <si>
    <t>6/4/12 - 9/12/12</t>
  </si>
  <si>
    <t>3/15/12 - 6/19/12</t>
  </si>
  <si>
    <t>3/15/12 - 6/22/12</t>
  </si>
  <si>
    <t>3/15/12 - 6/29/12</t>
  </si>
  <si>
    <t>3/15/12 - 7/4/12</t>
  </si>
  <si>
    <t>3/15/12 - 6/21/12</t>
  </si>
  <si>
    <t>3/15/12 - 7/15/12</t>
  </si>
  <si>
    <t>3/15/12 - 7/18/12</t>
  </si>
  <si>
    <t>3/15/12 - 7/27/12</t>
  </si>
  <si>
    <t>3/15/12 - 8/29/12</t>
  </si>
  <si>
    <t>CITICARD</t>
  </si>
  <si>
    <t>Office Supplies</t>
  </si>
  <si>
    <t>Capital Document Inc</t>
  </si>
  <si>
    <t>Postage</t>
  </si>
  <si>
    <t>Eastern Copy Products</t>
  </si>
  <si>
    <t>IT Equipment Maint &amp; Support  </t>
  </si>
  <si>
    <t>Hewlett Packard Company</t>
  </si>
  <si>
    <t>Desktop Computers</t>
  </si>
  <si>
    <t>Infoprint Solutions</t>
  </si>
  <si>
    <t>Paetec Communications Inc</t>
  </si>
  <si>
    <t>Phone local &amp; long distance</t>
  </si>
  <si>
    <t>Teresa A Donie</t>
  </si>
  <si>
    <t>RefrnceBook/Mag/Map/Subsc SM</t>
  </si>
  <si>
    <t>Verizon New York Inc</t>
  </si>
  <si>
    <t>Niagara Mohawk Power Corp</t>
  </si>
  <si>
    <t>Electricity Commodity</t>
  </si>
  <si>
    <t>Sanders Fire</t>
  </si>
  <si>
    <t>Office Equipment Repair/Maint</t>
  </si>
  <si>
    <t>Temp Force LP</t>
  </si>
  <si>
    <t>Adminstrative &amp; Clerical</t>
  </si>
  <si>
    <t>Verizon  Wireless</t>
  </si>
  <si>
    <t>Cell Phone Service</t>
  </si>
  <si>
    <t>Xerox Corporation</t>
  </si>
  <si>
    <t>55 Elk St LLC</t>
  </si>
  <si>
    <t>Base Rent</t>
  </si>
  <si>
    <t>Fiber Technologies Networks</t>
  </si>
  <si>
    <t>Data Management Services</t>
  </si>
  <si>
    <t>International Business Machines</t>
  </si>
  <si>
    <t>Software Maint &amp; Support </t>
  </si>
  <si>
    <t>Konica Minolta Business Solutions USA</t>
  </si>
  <si>
    <t>Mackinney Systems Inc</t>
  </si>
  <si>
    <t>Picotte Companies</t>
  </si>
  <si>
    <t>United Parcel Service</t>
  </si>
  <si>
    <t>Family and Children Services of the Capital Reg</t>
  </si>
  <si>
    <t>Memberships</t>
  </si>
  <si>
    <t>MPI Technologies Inc</t>
  </si>
  <si>
    <t xml:space="preserve">Critical Environmental &amp; Power Equip </t>
  </si>
  <si>
    <t>Hamilton Printing</t>
  </si>
  <si>
    <t>Printing/Photo SupMat</t>
  </si>
  <si>
    <t>Manhattan Media LLC</t>
  </si>
  <si>
    <t>Newspaper/Billboards</t>
  </si>
  <si>
    <t>Annese &amp; Associates Inc</t>
  </si>
  <si>
    <t>AT &amp; T Mobility</t>
  </si>
  <si>
    <t>Campus Auxiliary Services Inc</t>
  </si>
  <si>
    <t>Albany Fire Sales &amp; Service</t>
  </si>
  <si>
    <t>Verizon Wireless</t>
  </si>
  <si>
    <t>IT Mainframe Printer</t>
  </si>
  <si>
    <t>NY Legal Publishing</t>
  </si>
  <si>
    <t xml:space="preserve">Qos Networking </t>
  </si>
  <si>
    <t>Networking Software</t>
  </si>
  <si>
    <t>Administrative &amp; Clerical</t>
  </si>
  <si>
    <t>The Walters Co AC Inc</t>
  </si>
  <si>
    <t>HVAC/Chiller</t>
  </si>
  <si>
    <t>Tri Lift Inc</t>
  </si>
  <si>
    <t xml:space="preserve"> TVC Albany Inc</t>
  </si>
  <si>
    <t>Enhanced Telecommnctn Services</t>
  </si>
  <si>
    <t>Wright Express Financial Sevices</t>
  </si>
  <si>
    <t>Gasoline</t>
  </si>
  <si>
    <t>Research Foundation of Suny</t>
  </si>
  <si>
    <t>Dell Marketing LP</t>
  </si>
  <si>
    <t>Office for Technology</t>
  </si>
  <si>
    <t>Professional Fire Protection</t>
  </si>
  <si>
    <t>Building and Grounds SupMat</t>
  </si>
  <si>
    <t>Parts and Peripherals</t>
  </si>
  <si>
    <t>Comtech Electronics</t>
  </si>
  <si>
    <t>TVC Albany Inc</t>
  </si>
  <si>
    <t>West Publishing</t>
  </si>
  <si>
    <t>NYS Assembly</t>
  </si>
  <si>
    <t>Commercial Printing</t>
  </si>
  <si>
    <t>Centralized CIO/OFT Srvcs IS</t>
  </si>
  <si>
    <t>Vehicle Repair/Maintenance</t>
  </si>
  <si>
    <t>Delta Properties LLC</t>
  </si>
  <si>
    <t>Ariva</t>
  </si>
  <si>
    <t>143-144</t>
  </si>
  <si>
    <t>Graphic Service</t>
  </si>
  <si>
    <t>Barr Systems LLC</t>
  </si>
  <si>
    <t xml:space="preserve">Levi Ray &amp; Shoup Inc </t>
  </si>
  <si>
    <t>Southworth Milton Inc</t>
  </si>
  <si>
    <t>Generators</t>
  </si>
  <si>
    <t>National Grid- Upstate Utility</t>
  </si>
  <si>
    <t>Davies</t>
  </si>
  <si>
    <t>Office Furnishings Acquisition</t>
  </si>
  <si>
    <t>Velocity Software Inc</t>
  </si>
  <si>
    <t>Forms World</t>
  </si>
  <si>
    <t>CDW Government Inc</t>
  </si>
  <si>
    <t>Computer Accessories</t>
  </si>
  <si>
    <t>Kimberly Scott inc</t>
  </si>
  <si>
    <t>Adv- Acct- Bill Drafting Comm PE Cash</t>
  </si>
  <si>
    <t>Koehler Software Inc</t>
  </si>
  <si>
    <t>BSD Acquistion Corp</t>
  </si>
  <si>
    <t>BMC Software Inc</t>
  </si>
  <si>
    <t>Fed Ex</t>
  </si>
  <si>
    <t>Shipping</t>
  </si>
  <si>
    <t>Tax Escalation</t>
  </si>
  <si>
    <t>Seibert, Lisa</t>
  </si>
  <si>
    <t>Mileage</t>
  </si>
  <si>
    <t>Total NPS:</t>
  </si>
  <si>
    <t>Total Refunds:</t>
  </si>
  <si>
    <t>Total Adjustments:</t>
  </si>
  <si>
    <t>Total PS:</t>
  </si>
  <si>
    <t>Total Travel:</t>
  </si>
  <si>
    <t>Total Personal Services:</t>
  </si>
  <si>
    <t>Total Non-personal Services:</t>
  </si>
  <si>
    <t>GRAND TOTAL:</t>
  </si>
  <si>
    <t>NAME</t>
  </si>
  <si>
    <t>SERVICE DATES</t>
  </si>
  <si>
    <t>TITLE</t>
  </si>
  <si>
    <t>PAYROLL TYPE</t>
  </si>
  <si>
    <t>AMOUNT</t>
  </si>
  <si>
    <t>DISBURSEMENTS</t>
  </si>
  <si>
    <t>REFUNDS</t>
  </si>
  <si>
    <t>ADJUSTMENTS</t>
  </si>
  <si>
    <t>TRAVEL</t>
  </si>
  <si>
    <t>LEGISLATIVE BILL DRAFTING COMMISSION</t>
  </si>
  <si>
    <t>STATEMENT OF DISBURSEMENTS 4/1/12 - 9/30/12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</si>
</sst>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</numFmts>
  <fonts count="37">
    <font>
      <sz val="12"/>
      <name val="Arial"/>
      <family val="0"/>
    </font>
    <font>
      <b/>
      <sz val="8"/>
      <name val="GILLSANS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3"/>
  <sheetViews>
    <sheetView tabSelected="1" zoomScalePageLayoutView="0" workbookViewId="0" topLeftCell="A52">
      <selection activeCell="A1" sqref="A1:E1"/>
    </sheetView>
  </sheetViews>
  <sheetFormatPr defaultColWidth="8.77734375" defaultRowHeight="12" customHeight="1"/>
  <cols>
    <col min="1" max="1" width="18.3359375" style="5" bestFit="1" customWidth="1"/>
    <col min="2" max="2" width="9.99609375" style="4" bestFit="1" customWidth="1"/>
    <col min="3" max="3" width="28.77734375" style="9" bestFit="1" customWidth="1"/>
    <col min="4" max="4" width="36.4453125" style="4" customWidth="1"/>
    <col min="5" max="5" width="10.3359375" style="16" bestFit="1" customWidth="1"/>
    <col min="6" max="16384" width="8.77734375" style="4" customWidth="1"/>
  </cols>
  <sheetData>
    <row r="1" spans="1:5" ht="12" customHeight="1">
      <c r="A1" s="19" t="s">
        <v>460</v>
      </c>
      <c r="B1" s="19"/>
      <c r="C1" s="19"/>
      <c r="D1" s="19"/>
      <c r="E1" s="19"/>
    </row>
    <row r="2" spans="1:5" ht="12" customHeight="1">
      <c r="A2" s="19" t="s">
        <v>461</v>
      </c>
      <c r="B2" s="19"/>
      <c r="C2" s="19"/>
      <c r="D2" s="19"/>
      <c r="E2" s="19"/>
    </row>
    <row r="5" spans="1:5" ht="12" customHeight="1">
      <c r="A5" s="5" t="s">
        <v>451</v>
      </c>
      <c r="B5" s="4" t="s">
        <v>452</v>
      </c>
      <c r="C5" s="9" t="s">
        <v>453</v>
      </c>
      <c r="D5" s="9" t="s">
        <v>454</v>
      </c>
      <c r="E5" s="18" t="s">
        <v>455</v>
      </c>
    </row>
    <row r="7" spans="1:5" ht="12" customHeight="1">
      <c r="A7" s="1" t="s">
        <v>248</v>
      </c>
      <c r="B7" s="2" t="s">
        <v>324</v>
      </c>
      <c r="C7" s="2" t="s">
        <v>212</v>
      </c>
      <c r="D7" s="2" t="s">
        <v>325</v>
      </c>
      <c r="E7" s="15">
        <v>11596.21</v>
      </c>
    </row>
    <row r="8" spans="1:5" ht="12" customHeight="1">
      <c r="A8" s="1" t="s">
        <v>241</v>
      </c>
      <c r="B8" s="2" t="s">
        <v>324</v>
      </c>
      <c r="C8" s="2" t="s">
        <v>242</v>
      </c>
      <c r="D8" s="2" t="s">
        <v>325</v>
      </c>
      <c r="E8" s="15">
        <v>21352.89</v>
      </c>
    </row>
    <row r="9" spans="1:5" ht="12" customHeight="1">
      <c r="A9" s="1" t="s">
        <v>12</v>
      </c>
      <c r="B9" s="2" t="s">
        <v>324</v>
      </c>
      <c r="C9" s="2" t="s">
        <v>13</v>
      </c>
      <c r="D9" s="2" t="s">
        <v>325</v>
      </c>
      <c r="E9" s="15">
        <v>31383.82</v>
      </c>
    </row>
    <row r="10" spans="1:5" ht="12" customHeight="1">
      <c r="A10" s="1" t="s">
        <v>3</v>
      </c>
      <c r="B10" s="2" t="s">
        <v>324</v>
      </c>
      <c r="C10" s="2" t="s">
        <v>4</v>
      </c>
      <c r="D10" s="2" t="s">
        <v>325</v>
      </c>
      <c r="E10" s="15">
        <v>24226.67</v>
      </c>
    </row>
    <row r="11" spans="1:5" ht="12" customHeight="1">
      <c r="A11" s="1" t="s">
        <v>51</v>
      </c>
      <c r="B11" s="2" t="s">
        <v>324</v>
      </c>
      <c r="C11" s="2" t="s">
        <v>52</v>
      </c>
      <c r="D11" s="2" t="s">
        <v>325</v>
      </c>
      <c r="E11" s="15">
        <v>17382.3</v>
      </c>
    </row>
    <row r="12" spans="1:5" ht="12" customHeight="1">
      <c r="A12" s="1" t="s">
        <v>117</v>
      </c>
      <c r="B12" s="2" t="s">
        <v>324</v>
      </c>
      <c r="C12" s="2" t="s">
        <v>116</v>
      </c>
      <c r="D12" s="2" t="s">
        <v>325</v>
      </c>
      <c r="E12" s="15">
        <v>19281.6</v>
      </c>
    </row>
    <row r="13" spans="1:5" ht="12" customHeight="1">
      <c r="A13" s="1" t="s">
        <v>211</v>
      </c>
      <c r="B13" s="2" t="s">
        <v>324</v>
      </c>
      <c r="C13" s="2" t="s">
        <v>212</v>
      </c>
      <c r="D13" s="2" t="s">
        <v>325</v>
      </c>
      <c r="E13" s="15">
        <v>12102.61</v>
      </c>
    </row>
    <row r="14" spans="1:5" ht="12" customHeight="1">
      <c r="A14" s="1" t="s">
        <v>98</v>
      </c>
      <c r="B14" s="2" t="s">
        <v>324</v>
      </c>
      <c r="C14" s="2" t="s">
        <v>92</v>
      </c>
      <c r="D14" s="2" t="s">
        <v>325</v>
      </c>
      <c r="E14" s="15">
        <v>23500.1</v>
      </c>
    </row>
    <row r="15" spans="1:5" ht="12" customHeight="1">
      <c r="A15" s="1" t="s">
        <v>184</v>
      </c>
      <c r="B15" s="2" t="s">
        <v>324</v>
      </c>
      <c r="C15" s="2" t="s">
        <v>185</v>
      </c>
      <c r="D15" s="2" t="s">
        <v>325</v>
      </c>
      <c r="E15" s="15">
        <v>24401.91</v>
      </c>
    </row>
    <row r="16" spans="1:5" ht="12" customHeight="1">
      <c r="A16" s="1" t="s">
        <v>34</v>
      </c>
      <c r="B16" s="2" t="s">
        <v>324</v>
      </c>
      <c r="C16" s="2" t="s">
        <v>35</v>
      </c>
      <c r="D16" s="2" t="s">
        <v>325</v>
      </c>
      <c r="E16" s="15">
        <v>31057.39</v>
      </c>
    </row>
    <row r="17" spans="1:5" ht="12" customHeight="1">
      <c r="A17" s="1" t="s">
        <v>259</v>
      </c>
      <c r="B17" s="2" t="s">
        <v>324</v>
      </c>
      <c r="C17" s="2" t="s">
        <v>260</v>
      </c>
      <c r="D17" s="2" t="s">
        <v>325</v>
      </c>
      <c r="E17" s="15">
        <v>29709.81</v>
      </c>
    </row>
    <row r="18" spans="1:5" ht="12" customHeight="1">
      <c r="A18" s="1" t="s">
        <v>0</v>
      </c>
      <c r="B18" s="2" t="s">
        <v>324</v>
      </c>
      <c r="C18" s="2" t="s">
        <v>1</v>
      </c>
      <c r="D18" s="2" t="s">
        <v>325</v>
      </c>
      <c r="E18" s="15">
        <v>68092.57</v>
      </c>
    </row>
    <row r="19" spans="1:5" ht="12" customHeight="1">
      <c r="A19" s="1" t="s">
        <v>72</v>
      </c>
      <c r="B19" s="2" t="s">
        <v>324</v>
      </c>
      <c r="C19" s="2" t="s">
        <v>4</v>
      </c>
      <c r="D19" s="2" t="s">
        <v>325</v>
      </c>
      <c r="E19" s="15">
        <v>19308.38</v>
      </c>
    </row>
    <row r="20" spans="1:5" ht="12" customHeight="1">
      <c r="A20" s="1" t="s">
        <v>320</v>
      </c>
      <c r="B20" s="2" t="s">
        <v>324</v>
      </c>
      <c r="C20" s="2" t="s">
        <v>321</v>
      </c>
      <c r="D20" s="2" t="s">
        <v>325</v>
      </c>
      <c r="E20" s="15">
        <v>21509.44</v>
      </c>
    </row>
    <row r="21" spans="1:5" ht="12" customHeight="1">
      <c r="A21" s="1" t="s">
        <v>28</v>
      </c>
      <c r="B21" s="2" t="s">
        <v>324</v>
      </c>
      <c r="C21" s="2" t="s">
        <v>29</v>
      </c>
      <c r="D21" s="2" t="s">
        <v>325</v>
      </c>
      <c r="E21" s="15">
        <v>24393.33</v>
      </c>
    </row>
    <row r="22" spans="1:5" ht="12" customHeight="1">
      <c r="A22" s="1" t="s">
        <v>108</v>
      </c>
      <c r="B22" s="2" t="s">
        <v>324</v>
      </c>
      <c r="C22" s="2" t="s">
        <v>109</v>
      </c>
      <c r="D22" s="2" t="s">
        <v>325</v>
      </c>
      <c r="E22" s="15">
        <v>22830.47</v>
      </c>
    </row>
    <row r="23" spans="1:5" ht="12" customHeight="1">
      <c r="A23" s="1" t="s">
        <v>317</v>
      </c>
      <c r="B23" s="2" t="s">
        <v>324</v>
      </c>
      <c r="C23" s="2" t="s">
        <v>309</v>
      </c>
      <c r="D23" s="2" t="s">
        <v>325</v>
      </c>
      <c r="E23" s="15">
        <v>18798.52</v>
      </c>
    </row>
    <row r="24" spans="1:5" ht="12" customHeight="1">
      <c r="A24" s="1" t="s">
        <v>73</v>
      </c>
      <c r="B24" s="2" t="s">
        <v>324</v>
      </c>
      <c r="C24" s="2" t="s">
        <v>74</v>
      </c>
      <c r="D24" s="2" t="s">
        <v>325</v>
      </c>
      <c r="E24" s="15">
        <v>16169.53</v>
      </c>
    </row>
    <row r="25" spans="1:5" ht="12" customHeight="1">
      <c r="A25" s="1" t="s">
        <v>67</v>
      </c>
      <c r="B25" s="2" t="s">
        <v>324</v>
      </c>
      <c r="C25" s="2" t="s">
        <v>68</v>
      </c>
      <c r="D25" s="2" t="s">
        <v>325</v>
      </c>
      <c r="E25" s="15">
        <v>18645.51</v>
      </c>
    </row>
    <row r="26" spans="1:5" ht="12" customHeight="1">
      <c r="A26" s="1" t="s">
        <v>41</v>
      </c>
      <c r="B26" s="2" t="s">
        <v>324</v>
      </c>
      <c r="C26" s="2" t="s">
        <v>42</v>
      </c>
      <c r="D26" s="2" t="s">
        <v>325</v>
      </c>
      <c r="E26" s="15">
        <v>16995.16</v>
      </c>
    </row>
    <row r="27" spans="1:5" ht="12" customHeight="1">
      <c r="A27" s="1" t="s">
        <v>49</v>
      </c>
      <c r="B27" s="2" t="s">
        <v>324</v>
      </c>
      <c r="C27" s="2" t="s">
        <v>50</v>
      </c>
      <c r="D27" s="2" t="s">
        <v>325</v>
      </c>
      <c r="E27" s="15">
        <v>19035.51</v>
      </c>
    </row>
    <row r="28" spans="1:5" ht="12" customHeight="1">
      <c r="A28" s="1" t="s">
        <v>327</v>
      </c>
      <c r="B28" s="2" t="s">
        <v>339</v>
      </c>
      <c r="C28" s="2" t="s">
        <v>215</v>
      </c>
      <c r="D28" s="2" t="s">
        <v>326</v>
      </c>
      <c r="E28" s="15">
        <v>7993.68</v>
      </c>
    </row>
    <row r="29" spans="1:5" ht="12" customHeight="1">
      <c r="A29" s="1" t="s">
        <v>198</v>
      </c>
      <c r="B29" s="2" t="s">
        <v>324</v>
      </c>
      <c r="C29" s="2" t="s">
        <v>199</v>
      </c>
      <c r="D29" s="2" t="s">
        <v>325</v>
      </c>
      <c r="E29" s="15">
        <v>29804.19</v>
      </c>
    </row>
    <row r="30" spans="1:5" ht="12" customHeight="1">
      <c r="A30" s="1" t="s">
        <v>2</v>
      </c>
      <c r="B30" s="2" t="s">
        <v>324</v>
      </c>
      <c r="C30" s="2" t="s">
        <v>1</v>
      </c>
      <c r="D30" s="2" t="s">
        <v>325</v>
      </c>
      <c r="E30" s="15">
        <v>68092.57</v>
      </c>
    </row>
    <row r="31" spans="1:5" ht="12" customHeight="1">
      <c r="A31" s="1" t="s">
        <v>167</v>
      </c>
      <c r="B31" s="2" t="s">
        <v>324</v>
      </c>
      <c r="C31" s="2" t="s">
        <v>168</v>
      </c>
      <c r="D31" s="2" t="s">
        <v>325</v>
      </c>
      <c r="E31" s="15">
        <v>20155.46</v>
      </c>
    </row>
    <row r="32" spans="1:5" ht="12" customHeight="1">
      <c r="A32" s="1" t="s">
        <v>148</v>
      </c>
      <c r="B32" s="2" t="s">
        <v>324</v>
      </c>
      <c r="C32" s="2" t="s">
        <v>139</v>
      </c>
      <c r="D32" s="2" t="s">
        <v>325</v>
      </c>
      <c r="E32" s="15">
        <v>11750.05</v>
      </c>
    </row>
    <row r="33" spans="1:5" ht="12" customHeight="1">
      <c r="A33" s="1" t="s">
        <v>85</v>
      </c>
      <c r="B33" s="2" t="s">
        <v>324</v>
      </c>
      <c r="C33" s="2" t="s">
        <v>86</v>
      </c>
      <c r="D33" s="2" t="s">
        <v>325</v>
      </c>
      <c r="E33" s="15">
        <v>36839.4</v>
      </c>
    </row>
    <row r="34" spans="1:5" ht="12" customHeight="1">
      <c r="A34" s="1" t="s">
        <v>158</v>
      </c>
      <c r="B34" s="2" t="s">
        <v>324</v>
      </c>
      <c r="C34" s="2" t="s">
        <v>159</v>
      </c>
      <c r="D34" s="2" t="s">
        <v>325</v>
      </c>
      <c r="E34" s="15">
        <v>24418.94</v>
      </c>
    </row>
    <row r="35" spans="1:5" ht="12" customHeight="1">
      <c r="A35" s="1" t="s">
        <v>101</v>
      </c>
      <c r="B35" s="2" t="s">
        <v>324</v>
      </c>
      <c r="C35" s="2" t="s">
        <v>102</v>
      </c>
      <c r="D35" s="2" t="s">
        <v>325</v>
      </c>
      <c r="E35" s="15">
        <v>20600.06</v>
      </c>
    </row>
    <row r="36" spans="1:5" ht="12" customHeight="1">
      <c r="A36" s="1" t="s">
        <v>142</v>
      </c>
      <c r="B36" s="2" t="s">
        <v>324</v>
      </c>
      <c r="C36" s="2" t="s">
        <v>134</v>
      </c>
      <c r="D36" s="2" t="s">
        <v>325</v>
      </c>
      <c r="E36" s="15">
        <v>13592.93</v>
      </c>
    </row>
    <row r="37" spans="1:5" ht="12" customHeight="1">
      <c r="A37" s="1" t="s">
        <v>196</v>
      </c>
      <c r="B37" s="2" t="s">
        <v>324</v>
      </c>
      <c r="C37" s="2" t="s">
        <v>197</v>
      </c>
      <c r="D37" s="2" t="s">
        <v>325</v>
      </c>
      <c r="E37" s="15">
        <v>15000.05</v>
      </c>
    </row>
    <row r="38" spans="1:5" ht="12" customHeight="1">
      <c r="A38" s="1" t="s">
        <v>207</v>
      </c>
      <c r="B38" s="2" t="s">
        <v>324</v>
      </c>
      <c r="C38" s="2" t="s">
        <v>206</v>
      </c>
      <c r="D38" s="2" t="s">
        <v>325</v>
      </c>
      <c r="E38" s="15">
        <v>17775.94</v>
      </c>
    </row>
    <row r="39" spans="1:5" ht="12" customHeight="1">
      <c r="A39" s="1" t="s">
        <v>43</v>
      </c>
      <c r="B39" s="2" t="s">
        <v>346</v>
      </c>
      <c r="C39" s="2" t="s">
        <v>44</v>
      </c>
      <c r="D39" s="2" t="s">
        <v>325</v>
      </c>
      <c r="E39" s="15">
        <f>19649.2-4436.92</f>
        <v>15212.28</v>
      </c>
    </row>
    <row r="40" spans="1:5" ht="12" customHeight="1">
      <c r="A40" s="1" t="s">
        <v>43</v>
      </c>
      <c r="B40" s="2" t="s">
        <v>335</v>
      </c>
      <c r="C40" s="2" t="s">
        <v>44</v>
      </c>
      <c r="D40" s="2" t="s">
        <v>325</v>
      </c>
      <c r="E40" s="15">
        <f>3803.07+633.85</f>
        <v>4436.92</v>
      </c>
    </row>
    <row r="41" spans="1:5" ht="12" customHeight="1">
      <c r="A41" s="1" t="s">
        <v>230</v>
      </c>
      <c r="B41" s="2" t="s">
        <v>324</v>
      </c>
      <c r="C41" s="2" t="s">
        <v>231</v>
      </c>
      <c r="D41" s="2" t="s">
        <v>325</v>
      </c>
      <c r="E41" s="15">
        <v>12240.15</v>
      </c>
    </row>
    <row r="42" spans="1:5" ht="12" customHeight="1">
      <c r="A42" s="1" t="s">
        <v>141</v>
      </c>
      <c r="B42" s="2" t="s">
        <v>324</v>
      </c>
      <c r="C42" s="2" t="s">
        <v>139</v>
      </c>
      <c r="D42" s="2" t="s">
        <v>325</v>
      </c>
      <c r="E42" s="15">
        <v>12995.45</v>
      </c>
    </row>
    <row r="43" spans="1:5" ht="12" customHeight="1">
      <c r="A43" s="1" t="s">
        <v>237</v>
      </c>
      <c r="B43" s="2" t="s">
        <v>324</v>
      </c>
      <c r="C43" s="2" t="s">
        <v>238</v>
      </c>
      <c r="D43" s="2" t="s">
        <v>325</v>
      </c>
      <c r="E43" s="15">
        <v>37804.26</v>
      </c>
    </row>
    <row r="44" spans="1:5" ht="12" customHeight="1">
      <c r="A44" s="1" t="s">
        <v>173</v>
      </c>
      <c r="B44" s="2" t="s">
        <v>324</v>
      </c>
      <c r="C44" s="2" t="s">
        <v>171</v>
      </c>
      <c r="D44" s="2" t="s">
        <v>325</v>
      </c>
      <c r="E44" s="15">
        <v>16921.06</v>
      </c>
    </row>
    <row r="45" spans="1:5" ht="12" customHeight="1">
      <c r="A45" s="1" t="s">
        <v>133</v>
      </c>
      <c r="B45" s="2" t="s">
        <v>324</v>
      </c>
      <c r="C45" s="2" t="s">
        <v>134</v>
      </c>
      <c r="D45" s="2" t="s">
        <v>325</v>
      </c>
      <c r="E45" s="15">
        <v>14715.48</v>
      </c>
    </row>
    <row r="46" spans="1:5" ht="12" customHeight="1">
      <c r="A46" s="1" t="s">
        <v>297</v>
      </c>
      <c r="B46" s="2" t="s">
        <v>324</v>
      </c>
      <c r="C46" s="2" t="s">
        <v>298</v>
      </c>
      <c r="D46" s="2" t="s">
        <v>325</v>
      </c>
      <c r="E46" s="15">
        <v>36140.13</v>
      </c>
    </row>
    <row r="47" spans="1:5" ht="12" customHeight="1">
      <c r="A47" s="1" t="s">
        <v>222</v>
      </c>
      <c r="B47" s="2" t="s">
        <v>324</v>
      </c>
      <c r="C47" s="2" t="s">
        <v>223</v>
      </c>
      <c r="D47" s="2" t="s">
        <v>325</v>
      </c>
      <c r="E47" s="15">
        <v>17757.61</v>
      </c>
    </row>
    <row r="48" spans="1:5" ht="12" customHeight="1">
      <c r="A48" s="1" t="s">
        <v>106</v>
      </c>
      <c r="B48" s="2" t="s">
        <v>324</v>
      </c>
      <c r="C48" s="2" t="s">
        <v>107</v>
      </c>
      <c r="D48" s="2" t="s">
        <v>325</v>
      </c>
      <c r="E48" s="15">
        <v>39304.33</v>
      </c>
    </row>
    <row r="49" spans="1:5" ht="12" customHeight="1">
      <c r="A49" s="1" t="s">
        <v>126</v>
      </c>
      <c r="B49" s="2" t="s">
        <v>324</v>
      </c>
      <c r="C49" s="2" t="s">
        <v>127</v>
      </c>
      <c r="D49" s="2" t="s">
        <v>325</v>
      </c>
      <c r="E49" s="15">
        <v>14132.69</v>
      </c>
    </row>
    <row r="50" spans="1:5" ht="12" customHeight="1">
      <c r="A50" s="1" t="s">
        <v>234</v>
      </c>
      <c r="B50" s="2" t="s">
        <v>337</v>
      </c>
      <c r="C50" s="2" t="s">
        <v>231</v>
      </c>
      <c r="D50" s="2" t="s">
        <v>325</v>
      </c>
      <c r="E50" s="15">
        <v>6030.81</v>
      </c>
    </row>
    <row r="51" spans="1:5" ht="12" customHeight="1">
      <c r="A51" s="1" t="s">
        <v>103</v>
      </c>
      <c r="B51" s="2" t="s">
        <v>324</v>
      </c>
      <c r="C51" s="2" t="s">
        <v>104</v>
      </c>
      <c r="D51" s="2" t="s">
        <v>325</v>
      </c>
      <c r="E51" s="15">
        <v>11750.05</v>
      </c>
    </row>
    <row r="52" spans="1:5" ht="12" customHeight="1">
      <c r="A52" s="1" t="s">
        <v>32</v>
      </c>
      <c r="B52" s="2" t="s">
        <v>324</v>
      </c>
      <c r="C52" s="2" t="s">
        <v>33</v>
      </c>
      <c r="D52" s="2" t="s">
        <v>325</v>
      </c>
      <c r="E52" s="15">
        <v>35364.03</v>
      </c>
    </row>
    <row r="53" spans="1:5" ht="12" customHeight="1">
      <c r="A53" s="1" t="s">
        <v>282</v>
      </c>
      <c r="B53" s="2" t="s">
        <v>324</v>
      </c>
      <c r="C53" s="2" t="s">
        <v>283</v>
      </c>
      <c r="D53" s="2" t="s">
        <v>325</v>
      </c>
      <c r="E53" s="15">
        <v>40289.99</v>
      </c>
    </row>
    <row r="54" spans="1:5" ht="12" customHeight="1">
      <c r="A54" s="1" t="s">
        <v>253</v>
      </c>
      <c r="B54" s="2" t="s">
        <v>324</v>
      </c>
      <c r="C54" s="2" t="s">
        <v>254</v>
      </c>
      <c r="D54" s="2" t="s">
        <v>325</v>
      </c>
      <c r="E54" s="15">
        <v>53406.86</v>
      </c>
    </row>
    <row r="55" spans="1:5" ht="12" customHeight="1">
      <c r="A55" s="1" t="s">
        <v>91</v>
      </c>
      <c r="B55" s="2" t="s">
        <v>324</v>
      </c>
      <c r="C55" s="2" t="s">
        <v>92</v>
      </c>
      <c r="D55" s="2" t="s">
        <v>325</v>
      </c>
      <c r="E55" s="15">
        <v>24205.09</v>
      </c>
    </row>
    <row r="56" spans="1:5" ht="12" customHeight="1">
      <c r="A56" s="1" t="s">
        <v>255</v>
      </c>
      <c r="B56" s="2" t="s">
        <v>324</v>
      </c>
      <c r="C56" s="2" t="s">
        <v>256</v>
      </c>
      <c r="D56" s="2" t="s">
        <v>325</v>
      </c>
      <c r="E56" s="15">
        <v>36381.93</v>
      </c>
    </row>
    <row r="57" spans="1:5" ht="12" customHeight="1">
      <c r="A57" s="1" t="s">
        <v>143</v>
      </c>
      <c r="B57" s="2" t="s">
        <v>324</v>
      </c>
      <c r="C57" s="2" t="s">
        <v>139</v>
      </c>
      <c r="D57" s="2" t="s">
        <v>325</v>
      </c>
      <c r="E57" s="15">
        <v>12465.7</v>
      </c>
    </row>
    <row r="58" spans="1:5" ht="12" customHeight="1">
      <c r="A58" s="1" t="s">
        <v>246</v>
      </c>
      <c r="B58" s="2" t="s">
        <v>324</v>
      </c>
      <c r="C58" s="2" t="s">
        <v>206</v>
      </c>
      <c r="D58" s="2" t="s">
        <v>325</v>
      </c>
      <c r="E58" s="15">
        <v>23121.15</v>
      </c>
    </row>
    <row r="59" spans="1:5" ht="12" customHeight="1">
      <c r="A59" s="1" t="s">
        <v>322</v>
      </c>
      <c r="B59" s="2" t="s">
        <v>324</v>
      </c>
      <c r="C59" s="2" t="s">
        <v>321</v>
      </c>
      <c r="D59" s="2" t="s">
        <v>325</v>
      </c>
      <c r="E59" s="15">
        <v>15192.84</v>
      </c>
    </row>
    <row r="60" spans="1:5" ht="12" customHeight="1">
      <c r="A60" s="1" t="s">
        <v>169</v>
      </c>
      <c r="B60" s="2" t="s">
        <v>324</v>
      </c>
      <c r="C60" s="2" t="s">
        <v>68</v>
      </c>
      <c r="D60" s="2" t="s">
        <v>325</v>
      </c>
      <c r="E60" s="15">
        <v>16359.33</v>
      </c>
    </row>
    <row r="61" spans="1:5" ht="12" customHeight="1">
      <c r="A61" s="1" t="s">
        <v>176</v>
      </c>
      <c r="B61" s="2" t="s">
        <v>324</v>
      </c>
      <c r="C61" s="2" t="s">
        <v>177</v>
      </c>
      <c r="D61" s="2" t="s">
        <v>325</v>
      </c>
      <c r="E61" s="15">
        <v>38804.22</v>
      </c>
    </row>
    <row r="62" spans="1:5" ht="12" customHeight="1">
      <c r="A62" s="1" t="s">
        <v>90</v>
      </c>
      <c r="B62" s="2" t="s">
        <v>324</v>
      </c>
      <c r="C62" s="2" t="s">
        <v>88</v>
      </c>
      <c r="D62" s="2" t="s">
        <v>325</v>
      </c>
      <c r="E62" s="15">
        <v>27887.34</v>
      </c>
    </row>
    <row r="63" spans="1:5" ht="12" customHeight="1">
      <c r="A63" s="1" t="s">
        <v>267</v>
      </c>
      <c r="B63" s="2" t="s">
        <v>324</v>
      </c>
      <c r="C63" s="2" t="s">
        <v>268</v>
      </c>
      <c r="D63" s="2" t="s">
        <v>325</v>
      </c>
      <c r="E63" s="15">
        <v>26922.87</v>
      </c>
    </row>
    <row r="64" spans="1:5" ht="12" customHeight="1">
      <c r="A64" s="1" t="s">
        <v>65</v>
      </c>
      <c r="B64" s="2" t="s">
        <v>324</v>
      </c>
      <c r="C64" s="2" t="s">
        <v>56</v>
      </c>
      <c r="D64" s="2" t="s">
        <v>325</v>
      </c>
      <c r="E64" s="15">
        <v>18496.01</v>
      </c>
    </row>
    <row r="65" spans="1:5" ht="12" customHeight="1">
      <c r="A65" s="1" t="s">
        <v>213</v>
      </c>
      <c r="B65" s="2" t="s">
        <v>324</v>
      </c>
      <c r="C65" s="2" t="s">
        <v>212</v>
      </c>
      <c r="D65" s="2" t="s">
        <v>325</v>
      </c>
      <c r="E65" s="15">
        <v>11750.05</v>
      </c>
    </row>
    <row r="66" spans="1:5" ht="12" customHeight="1">
      <c r="A66" s="1" t="s">
        <v>202</v>
      </c>
      <c r="B66" s="2" t="s">
        <v>324</v>
      </c>
      <c r="C66" s="2" t="s">
        <v>201</v>
      </c>
      <c r="D66" s="2" t="s">
        <v>325</v>
      </c>
      <c r="E66" s="15">
        <v>18534.88</v>
      </c>
    </row>
    <row r="67" spans="1:5" ht="12" customHeight="1">
      <c r="A67" s="1" t="s">
        <v>95</v>
      </c>
      <c r="B67" s="2" t="s">
        <v>324</v>
      </c>
      <c r="C67" s="2" t="s">
        <v>92</v>
      </c>
      <c r="D67" s="2" t="s">
        <v>325</v>
      </c>
      <c r="E67" s="15">
        <v>23500.1</v>
      </c>
    </row>
    <row r="68" spans="1:5" ht="12" customHeight="1">
      <c r="A68" s="1" t="s">
        <v>308</v>
      </c>
      <c r="B68" s="2" t="s">
        <v>324</v>
      </c>
      <c r="C68" s="2" t="s">
        <v>309</v>
      </c>
      <c r="D68" s="2" t="s">
        <v>325</v>
      </c>
      <c r="E68" s="15">
        <v>18497.83</v>
      </c>
    </row>
    <row r="69" spans="1:5" ht="12" customHeight="1">
      <c r="A69" s="1" t="s">
        <v>269</v>
      </c>
      <c r="B69" s="2" t="s">
        <v>324</v>
      </c>
      <c r="C69" s="2" t="s">
        <v>270</v>
      </c>
      <c r="D69" s="2" t="s">
        <v>325</v>
      </c>
      <c r="E69" s="15">
        <v>24471.33</v>
      </c>
    </row>
    <row r="70" spans="1:5" ht="12" customHeight="1">
      <c r="A70" s="1" t="s">
        <v>224</v>
      </c>
      <c r="B70" s="2" t="s">
        <v>324</v>
      </c>
      <c r="C70" s="2" t="s">
        <v>225</v>
      </c>
      <c r="D70" s="2" t="s">
        <v>325</v>
      </c>
      <c r="E70" s="15">
        <v>16245.97</v>
      </c>
    </row>
    <row r="71" spans="1:5" ht="12" customHeight="1">
      <c r="A71" s="1" t="s">
        <v>136</v>
      </c>
      <c r="B71" s="2" t="s">
        <v>324</v>
      </c>
      <c r="C71" s="2" t="s">
        <v>131</v>
      </c>
      <c r="D71" s="2" t="s">
        <v>325</v>
      </c>
      <c r="E71" s="15">
        <v>15062.32</v>
      </c>
    </row>
    <row r="72" spans="1:5" ht="12" customHeight="1">
      <c r="A72" s="1" t="s">
        <v>99</v>
      </c>
      <c r="B72" s="2" t="s">
        <v>324</v>
      </c>
      <c r="C72" s="2" t="s">
        <v>100</v>
      </c>
      <c r="D72" s="2" t="s">
        <v>325</v>
      </c>
      <c r="E72" s="15">
        <v>27053</v>
      </c>
    </row>
    <row r="73" spans="1:5" ht="12" customHeight="1">
      <c r="A73" s="1" t="s">
        <v>18</v>
      </c>
      <c r="B73" s="2" t="s">
        <v>324</v>
      </c>
      <c r="C73" s="2" t="s">
        <v>19</v>
      </c>
      <c r="D73" s="2" t="s">
        <v>325</v>
      </c>
      <c r="E73" s="15">
        <v>28791.62</v>
      </c>
    </row>
    <row r="74" spans="1:5" ht="12" customHeight="1">
      <c r="A74" s="1" t="s">
        <v>243</v>
      </c>
      <c r="B74" s="2" t="s">
        <v>324</v>
      </c>
      <c r="C74" s="2" t="s">
        <v>244</v>
      </c>
      <c r="D74" s="2" t="s">
        <v>325</v>
      </c>
      <c r="E74" s="15">
        <v>20464.34</v>
      </c>
    </row>
    <row r="75" spans="1:5" ht="12" customHeight="1">
      <c r="A75" s="1" t="s">
        <v>94</v>
      </c>
      <c r="B75" s="2" t="s">
        <v>324</v>
      </c>
      <c r="C75" s="2" t="s">
        <v>92</v>
      </c>
      <c r="D75" s="2" t="s">
        <v>325</v>
      </c>
      <c r="E75" s="15">
        <v>24205.09</v>
      </c>
    </row>
    <row r="76" spans="1:5" ht="12" customHeight="1">
      <c r="A76" s="1" t="s">
        <v>120</v>
      </c>
      <c r="B76" s="2" t="s">
        <v>324</v>
      </c>
      <c r="C76" s="2" t="s">
        <v>121</v>
      </c>
      <c r="D76" s="2" t="s">
        <v>325</v>
      </c>
      <c r="E76" s="15">
        <v>19040.71</v>
      </c>
    </row>
    <row r="77" spans="1:5" ht="12" customHeight="1">
      <c r="A77" s="1" t="s">
        <v>314</v>
      </c>
      <c r="B77" s="2" t="s">
        <v>324</v>
      </c>
      <c r="C77" s="2" t="s">
        <v>315</v>
      </c>
      <c r="D77" s="2" t="s">
        <v>325</v>
      </c>
      <c r="E77" s="15">
        <v>23153.39</v>
      </c>
    </row>
    <row r="78" spans="1:5" ht="12" customHeight="1">
      <c r="A78" s="1" t="s">
        <v>97</v>
      </c>
      <c r="B78" s="2" t="s">
        <v>324</v>
      </c>
      <c r="C78" s="2" t="s">
        <v>92</v>
      </c>
      <c r="D78" s="2" t="s">
        <v>325</v>
      </c>
      <c r="E78" s="15">
        <v>23500.1</v>
      </c>
    </row>
    <row r="79" spans="1:5" ht="12" customHeight="1">
      <c r="A79" s="1" t="s">
        <v>273</v>
      </c>
      <c r="B79" s="2" t="s">
        <v>324</v>
      </c>
      <c r="C79" s="2" t="s">
        <v>270</v>
      </c>
      <c r="D79" s="2" t="s">
        <v>325</v>
      </c>
      <c r="E79" s="15">
        <v>20268.56</v>
      </c>
    </row>
    <row r="80" spans="1:5" ht="12" customHeight="1">
      <c r="A80" s="1" t="s">
        <v>89</v>
      </c>
      <c r="B80" s="2" t="s">
        <v>324</v>
      </c>
      <c r="C80" s="2" t="s">
        <v>88</v>
      </c>
      <c r="D80" s="2" t="s">
        <v>325</v>
      </c>
      <c r="E80" s="15">
        <v>27887.34</v>
      </c>
    </row>
    <row r="81" spans="1:5" ht="12" customHeight="1">
      <c r="A81" s="1" t="s">
        <v>236</v>
      </c>
      <c r="B81" s="2" t="s">
        <v>333</v>
      </c>
      <c r="C81" s="2" t="s">
        <v>231</v>
      </c>
      <c r="D81" s="2" t="s">
        <v>325</v>
      </c>
      <c r="E81" s="15">
        <v>558.08</v>
      </c>
    </row>
    <row r="82" spans="1:5" ht="12" customHeight="1">
      <c r="A82" s="1" t="s">
        <v>10</v>
      </c>
      <c r="B82" s="2" t="s">
        <v>324</v>
      </c>
      <c r="C82" s="2" t="s">
        <v>11</v>
      </c>
      <c r="D82" s="2" t="s">
        <v>325</v>
      </c>
      <c r="E82" s="15">
        <v>11750.05</v>
      </c>
    </row>
    <row r="83" spans="1:5" ht="12" customHeight="1">
      <c r="A83" s="1" t="s">
        <v>306</v>
      </c>
      <c r="B83" s="2" t="s">
        <v>324</v>
      </c>
      <c r="C83" s="2" t="s">
        <v>307</v>
      </c>
      <c r="D83" s="2" t="s">
        <v>325</v>
      </c>
      <c r="E83" s="15">
        <v>20633.6</v>
      </c>
    </row>
    <row r="84" spans="1:5" ht="12" customHeight="1">
      <c r="A84" s="1" t="s">
        <v>135</v>
      </c>
      <c r="B84" s="2" t="s">
        <v>324</v>
      </c>
      <c r="C84" s="2" t="s">
        <v>131</v>
      </c>
      <c r="D84" s="2" t="s">
        <v>325</v>
      </c>
      <c r="E84" s="15">
        <v>15089.62</v>
      </c>
    </row>
    <row r="85" spans="1:5" ht="12" customHeight="1">
      <c r="A85" s="1" t="s">
        <v>144</v>
      </c>
      <c r="B85" s="2" t="s">
        <v>324</v>
      </c>
      <c r="C85" s="2" t="s">
        <v>134</v>
      </c>
      <c r="D85" s="2" t="s">
        <v>325</v>
      </c>
      <c r="E85" s="15">
        <v>13721.11</v>
      </c>
    </row>
    <row r="86" spans="1:5" ht="12" customHeight="1">
      <c r="A86" s="1" t="s">
        <v>180</v>
      </c>
      <c r="B86" s="2" t="s">
        <v>324</v>
      </c>
      <c r="C86" s="2" t="s">
        <v>181</v>
      </c>
      <c r="D86" s="2" t="s">
        <v>325</v>
      </c>
      <c r="E86" s="15">
        <v>24172.98</v>
      </c>
    </row>
    <row r="87" spans="1:5" ht="12" customHeight="1">
      <c r="A87" s="1" t="s">
        <v>200</v>
      </c>
      <c r="B87" s="2" t="s">
        <v>324</v>
      </c>
      <c r="C87" s="2" t="s">
        <v>201</v>
      </c>
      <c r="D87" s="2" t="s">
        <v>325</v>
      </c>
      <c r="E87" s="15">
        <v>20444.45</v>
      </c>
    </row>
    <row r="88" spans="1:5" ht="12" customHeight="1">
      <c r="A88" s="1" t="s">
        <v>235</v>
      </c>
      <c r="B88" s="2" t="s">
        <v>336</v>
      </c>
      <c r="C88" s="2" t="s">
        <v>231</v>
      </c>
      <c r="D88" s="2" t="s">
        <v>325</v>
      </c>
      <c r="E88" s="15">
        <f>5106.76-1400.97</f>
        <v>3705.79</v>
      </c>
    </row>
    <row r="89" spans="1:5" ht="12" customHeight="1">
      <c r="A89" s="1" t="s">
        <v>235</v>
      </c>
      <c r="B89" s="2" t="s">
        <v>335</v>
      </c>
      <c r="C89" s="2" t="s">
        <v>231</v>
      </c>
      <c r="D89" s="2" t="s">
        <v>325</v>
      </c>
      <c r="E89" s="15">
        <f>949.04+451.93</f>
        <v>1400.97</v>
      </c>
    </row>
    <row r="90" spans="1:5" ht="12" customHeight="1">
      <c r="A90" s="1" t="s">
        <v>138</v>
      </c>
      <c r="B90" s="2" t="s">
        <v>324</v>
      </c>
      <c r="C90" s="2" t="s">
        <v>139</v>
      </c>
      <c r="D90" s="2" t="s">
        <v>325</v>
      </c>
      <c r="E90" s="15">
        <v>15007.33</v>
      </c>
    </row>
    <row r="91" spans="1:5" ht="12" customHeight="1">
      <c r="A91" s="1" t="s">
        <v>38</v>
      </c>
      <c r="B91" s="2" t="s">
        <v>343</v>
      </c>
      <c r="C91" s="2" t="s">
        <v>37</v>
      </c>
      <c r="D91" s="2" t="s">
        <v>325</v>
      </c>
      <c r="E91" s="15">
        <f>12532.34-2781.73</f>
        <v>9750.61</v>
      </c>
    </row>
    <row r="92" spans="1:5" ht="12" customHeight="1">
      <c r="A92" s="1" t="s">
        <v>38</v>
      </c>
      <c r="B92" s="2" t="s">
        <v>335</v>
      </c>
      <c r="C92" s="2" t="s">
        <v>37</v>
      </c>
      <c r="D92" s="2" t="s">
        <v>325</v>
      </c>
      <c r="E92" s="15">
        <f>2221.35+560.38</f>
        <v>2781.73</v>
      </c>
    </row>
    <row r="93" spans="1:5" ht="12" customHeight="1">
      <c r="A93" s="1" t="s">
        <v>149</v>
      </c>
      <c r="B93" s="2" t="s">
        <v>324</v>
      </c>
      <c r="C93" s="2" t="s">
        <v>139</v>
      </c>
      <c r="D93" s="2" t="s">
        <v>325</v>
      </c>
      <c r="E93" s="15">
        <v>11741.01</v>
      </c>
    </row>
    <row r="94" spans="1:5" ht="12" customHeight="1">
      <c r="A94" s="1" t="s">
        <v>163</v>
      </c>
      <c r="B94" s="2" t="s">
        <v>324</v>
      </c>
      <c r="C94" s="2" t="s">
        <v>159</v>
      </c>
      <c r="D94" s="2" t="s">
        <v>325</v>
      </c>
      <c r="E94" s="15">
        <v>20552.35</v>
      </c>
    </row>
    <row r="95" spans="1:5" ht="12" customHeight="1">
      <c r="A95" s="1" t="s">
        <v>265</v>
      </c>
      <c r="B95" s="2" t="s">
        <v>324</v>
      </c>
      <c r="C95" s="2" t="s">
        <v>266</v>
      </c>
      <c r="D95" s="2" t="s">
        <v>325</v>
      </c>
      <c r="E95" s="15">
        <v>37666.07</v>
      </c>
    </row>
    <row r="96" spans="1:5" ht="12" customHeight="1">
      <c r="A96" s="1" t="s">
        <v>294</v>
      </c>
      <c r="B96" s="2" t="s">
        <v>324</v>
      </c>
      <c r="C96" s="2" t="s">
        <v>295</v>
      </c>
      <c r="D96" s="2" t="s">
        <v>325</v>
      </c>
      <c r="E96" s="15">
        <v>22187.75</v>
      </c>
    </row>
    <row r="97" spans="1:5" ht="12" customHeight="1">
      <c r="A97" s="1" t="s">
        <v>155</v>
      </c>
      <c r="B97" s="2" t="s">
        <v>324</v>
      </c>
      <c r="C97" s="2" t="s">
        <v>156</v>
      </c>
      <c r="D97" s="2" t="s">
        <v>325</v>
      </c>
      <c r="E97" s="15">
        <v>27889.16</v>
      </c>
    </row>
    <row r="98" spans="1:5" ht="12" customHeight="1">
      <c r="A98" s="1" t="s">
        <v>209</v>
      </c>
      <c r="B98" s="2" t="s">
        <v>324</v>
      </c>
      <c r="C98" s="2" t="s">
        <v>210</v>
      </c>
      <c r="D98" s="2" t="s">
        <v>325</v>
      </c>
      <c r="E98" s="15">
        <v>15056.47</v>
      </c>
    </row>
    <row r="99" spans="1:5" ht="12" customHeight="1">
      <c r="A99" s="1" t="s">
        <v>125</v>
      </c>
      <c r="B99" s="2" t="s">
        <v>324</v>
      </c>
      <c r="C99" s="2" t="s">
        <v>123</v>
      </c>
      <c r="D99" s="2" t="s">
        <v>325</v>
      </c>
      <c r="E99" s="15">
        <v>15221.18</v>
      </c>
    </row>
    <row r="100" spans="1:5" ht="12" customHeight="1">
      <c r="A100" s="1" t="s">
        <v>66</v>
      </c>
      <c r="B100" s="2" t="s">
        <v>324</v>
      </c>
      <c r="C100" s="2" t="s">
        <v>56</v>
      </c>
      <c r="D100" s="2" t="s">
        <v>325</v>
      </c>
      <c r="E100" s="15">
        <v>18995.08</v>
      </c>
    </row>
    <row r="101" spans="1:5" ht="12" customHeight="1">
      <c r="A101" s="1" t="s">
        <v>96</v>
      </c>
      <c r="B101" s="2" t="s">
        <v>324</v>
      </c>
      <c r="C101" s="2" t="s">
        <v>92</v>
      </c>
      <c r="D101" s="2" t="s">
        <v>325</v>
      </c>
      <c r="E101" s="15">
        <v>23500.1</v>
      </c>
    </row>
    <row r="102" spans="1:5" ht="12" customHeight="1">
      <c r="A102" s="1" t="s">
        <v>146</v>
      </c>
      <c r="B102" s="2" t="s">
        <v>324</v>
      </c>
      <c r="C102" s="2" t="s">
        <v>139</v>
      </c>
      <c r="D102" s="2" t="s">
        <v>325</v>
      </c>
      <c r="E102" s="15">
        <v>16633.5</v>
      </c>
    </row>
    <row r="103" spans="1:5" ht="12" customHeight="1">
      <c r="A103" s="1" t="s">
        <v>245</v>
      </c>
      <c r="B103" s="2" t="s">
        <v>324</v>
      </c>
      <c r="C103" s="2" t="s">
        <v>206</v>
      </c>
      <c r="D103" s="2" t="s">
        <v>325</v>
      </c>
      <c r="E103" s="15">
        <v>21247.59</v>
      </c>
    </row>
    <row r="104" spans="1:5" ht="12" customHeight="1">
      <c r="A104" s="1" t="s">
        <v>301</v>
      </c>
      <c r="B104" s="2" t="s">
        <v>324</v>
      </c>
      <c r="C104" s="2" t="s">
        <v>302</v>
      </c>
      <c r="D104" s="2" t="s">
        <v>325</v>
      </c>
      <c r="E104" s="15">
        <v>23342.15</v>
      </c>
    </row>
    <row r="105" spans="1:5" ht="12" customHeight="1">
      <c r="A105" s="1" t="s">
        <v>304</v>
      </c>
      <c r="B105" s="2" t="s">
        <v>324</v>
      </c>
      <c r="C105" s="2" t="s">
        <v>305</v>
      </c>
      <c r="D105" s="2" t="s">
        <v>325</v>
      </c>
      <c r="E105" s="15">
        <v>18441.67</v>
      </c>
    </row>
    <row r="106" spans="1:5" ht="12" customHeight="1">
      <c r="A106" s="1" t="s">
        <v>36</v>
      </c>
      <c r="B106" s="2" t="s">
        <v>324</v>
      </c>
      <c r="C106" s="2" t="s">
        <v>37</v>
      </c>
      <c r="D106" s="2" t="s">
        <v>325</v>
      </c>
      <c r="E106" s="15">
        <v>19544.02</v>
      </c>
    </row>
    <row r="107" spans="1:5" ht="12" customHeight="1">
      <c r="A107" s="1" t="s">
        <v>178</v>
      </c>
      <c r="B107" s="2" t="s">
        <v>324</v>
      </c>
      <c r="C107" s="2" t="s">
        <v>179</v>
      </c>
      <c r="D107" s="2" t="s">
        <v>325</v>
      </c>
      <c r="E107" s="15">
        <v>22218.17</v>
      </c>
    </row>
    <row r="108" spans="1:5" ht="12" customHeight="1">
      <c r="A108" s="1" t="s">
        <v>118</v>
      </c>
      <c r="B108" s="2" t="s">
        <v>324</v>
      </c>
      <c r="C108" s="2" t="s">
        <v>119</v>
      </c>
      <c r="D108" s="2" t="s">
        <v>325</v>
      </c>
      <c r="E108" s="15">
        <v>19542.38</v>
      </c>
    </row>
    <row r="109" spans="1:5" ht="12" customHeight="1">
      <c r="A109" s="1" t="s">
        <v>247</v>
      </c>
      <c r="B109" s="2" t="s">
        <v>324</v>
      </c>
      <c r="C109" s="2" t="s">
        <v>212</v>
      </c>
      <c r="D109" s="2" t="s">
        <v>325</v>
      </c>
      <c r="E109" s="15">
        <v>14872.52</v>
      </c>
    </row>
    <row r="110" spans="1:5" ht="12" customHeight="1">
      <c r="A110" s="1" t="s">
        <v>110</v>
      </c>
      <c r="B110" s="2" t="s">
        <v>324</v>
      </c>
      <c r="C110" s="2" t="s">
        <v>109</v>
      </c>
      <c r="D110" s="2" t="s">
        <v>325</v>
      </c>
      <c r="E110" s="15">
        <v>21877.96</v>
      </c>
    </row>
    <row r="111" spans="1:5" ht="12" customHeight="1">
      <c r="A111" s="1" t="s">
        <v>239</v>
      </c>
      <c r="B111" s="2" t="s">
        <v>324</v>
      </c>
      <c r="C111" s="2" t="s">
        <v>240</v>
      </c>
      <c r="D111" s="2" t="s">
        <v>325</v>
      </c>
      <c r="E111" s="15">
        <v>26522.47</v>
      </c>
    </row>
    <row r="112" spans="1:5" ht="12" customHeight="1">
      <c r="A112" s="1" t="s">
        <v>145</v>
      </c>
      <c r="B112" s="2" t="s">
        <v>324</v>
      </c>
      <c r="C112" s="2" t="s">
        <v>139</v>
      </c>
      <c r="D112" s="2" t="s">
        <v>325</v>
      </c>
      <c r="E112" s="15">
        <v>12102.61</v>
      </c>
    </row>
    <row r="113" spans="1:5" ht="12" customHeight="1">
      <c r="A113" s="1" t="s">
        <v>286</v>
      </c>
      <c r="B113" s="2" t="s">
        <v>324</v>
      </c>
      <c r="C113" s="2" t="s">
        <v>281</v>
      </c>
      <c r="D113" s="2" t="s">
        <v>325</v>
      </c>
      <c r="E113" s="15">
        <v>33543.25</v>
      </c>
    </row>
    <row r="114" spans="1:5" ht="12" customHeight="1">
      <c r="A114" s="1" t="s">
        <v>77</v>
      </c>
      <c r="B114" s="2" t="s">
        <v>324</v>
      </c>
      <c r="C114" s="2" t="s">
        <v>78</v>
      </c>
      <c r="D114" s="2" t="s">
        <v>325</v>
      </c>
      <c r="E114" s="15">
        <v>42416.92</v>
      </c>
    </row>
    <row r="115" spans="1:5" ht="12" customHeight="1">
      <c r="A115" s="1" t="s">
        <v>208</v>
      </c>
      <c r="B115" s="2" t="s">
        <v>324</v>
      </c>
      <c r="C115" s="2" t="s">
        <v>206</v>
      </c>
      <c r="D115" s="2" t="s">
        <v>325</v>
      </c>
      <c r="E115" s="15">
        <v>15975.28</v>
      </c>
    </row>
    <row r="116" spans="1:5" ht="12" customHeight="1">
      <c r="A116" s="1" t="s">
        <v>164</v>
      </c>
      <c r="B116" s="2" t="s">
        <v>324</v>
      </c>
      <c r="C116" s="2" t="s">
        <v>159</v>
      </c>
      <c r="D116" s="2" t="s">
        <v>325</v>
      </c>
      <c r="E116" s="15">
        <v>19786.91</v>
      </c>
    </row>
    <row r="117" spans="1:5" ht="12" customHeight="1">
      <c r="A117" s="1" t="s">
        <v>6</v>
      </c>
      <c r="B117" s="2" t="s">
        <v>324</v>
      </c>
      <c r="C117" s="2" t="s">
        <v>7</v>
      </c>
      <c r="D117" s="2" t="s">
        <v>325</v>
      </c>
      <c r="E117" s="15">
        <v>38804.22</v>
      </c>
    </row>
    <row r="118" spans="1:5" ht="12" customHeight="1">
      <c r="A118" s="1" t="s">
        <v>160</v>
      </c>
      <c r="B118" s="2" t="s">
        <v>324</v>
      </c>
      <c r="C118" s="2" t="s">
        <v>159</v>
      </c>
      <c r="D118" s="2" t="s">
        <v>325</v>
      </c>
      <c r="E118" s="15">
        <v>23541.18</v>
      </c>
    </row>
    <row r="119" spans="1:5" ht="12" customHeight="1">
      <c r="A119" s="1" t="s">
        <v>186</v>
      </c>
      <c r="B119" s="2" t="s">
        <v>324</v>
      </c>
      <c r="C119" s="2" t="s">
        <v>187</v>
      </c>
      <c r="D119" s="2" t="s">
        <v>325</v>
      </c>
      <c r="E119" s="15">
        <v>19451.77</v>
      </c>
    </row>
    <row r="120" spans="1:5" ht="12" customHeight="1">
      <c r="A120" s="1" t="s">
        <v>303</v>
      </c>
      <c r="B120" s="2" t="s">
        <v>324</v>
      </c>
      <c r="C120" s="2" t="s">
        <v>302</v>
      </c>
      <c r="D120" s="2" t="s">
        <v>325</v>
      </c>
      <c r="E120" s="15">
        <v>22459.58</v>
      </c>
    </row>
    <row r="121" spans="1:5" ht="12" customHeight="1">
      <c r="A121" s="1" t="s">
        <v>45</v>
      </c>
      <c r="B121" s="2" t="s">
        <v>324</v>
      </c>
      <c r="C121" s="2" t="s">
        <v>46</v>
      </c>
      <c r="D121" s="2" t="s">
        <v>325</v>
      </c>
      <c r="E121" s="15">
        <v>38804.22</v>
      </c>
    </row>
    <row r="122" spans="1:5" ht="12" customHeight="1">
      <c r="A122" s="1" t="s">
        <v>328</v>
      </c>
      <c r="B122" s="2" t="s">
        <v>340</v>
      </c>
      <c r="C122" s="2" t="s">
        <v>231</v>
      </c>
      <c r="D122" s="2" t="s">
        <v>326</v>
      </c>
      <c r="E122" s="15">
        <v>7405.71</v>
      </c>
    </row>
    <row r="123" spans="1:5" ht="12" customHeight="1">
      <c r="A123" s="1" t="s">
        <v>226</v>
      </c>
      <c r="B123" s="2" t="s">
        <v>324</v>
      </c>
      <c r="C123" s="2" t="s">
        <v>227</v>
      </c>
      <c r="D123" s="2" t="s">
        <v>325</v>
      </c>
      <c r="E123" s="15">
        <v>15746.64</v>
      </c>
    </row>
    <row r="124" spans="1:5" ht="12" customHeight="1">
      <c r="A124" s="1" t="s">
        <v>216</v>
      </c>
      <c r="B124" s="2" t="s">
        <v>334</v>
      </c>
      <c r="C124" s="2" t="s">
        <v>212</v>
      </c>
      <c r="D124" s="2" t="s">
        <v>325</v>
      </c>
      <c r="E124" s="15">
        <f>4076.37-2268.67</f>
        <v>1807.6999999999998</v>
      </c>
    </row>
    <row r="125" spans="1:5" ht="12" customHeight="1">
      <c r="A125" s="1" t="s">
        <v>216</v>
      </c>
      <c r="B125" s="2" t="s">
        <v>335</v>
      </c>
      <c r="C125" s="2" t="s">
        <v>212</v>
      </c>
      <c r="D125" s="2" t="s">
        <v>325</v>
      </c>
      <c r="E125" s="15">
        <f>1816.74+451.93</f>
        <v>2268.67</v>
      </c>
    </row>
    <row r="126" spans="1:5" ht="12" customHeight="1">
      <c r="A126" s="1" t="s">
        <v>271</v>
      </c>
      <c r="B126" s="2" t="s">
        <v>324</v>
      </c>
      <c r="C126" s="2" t="s">
        <v>272</v>
      </c>
      <c r="D126" s="2" t="s">
        <v>325</v>
      </c>
      <c r="E126" s="15">
        <v>24599.38</v>
      </c>
    </row>
    <row r="127" spans="1:5" ht="12" customHeight="1">
      <c r="A127" s="1" t="s">
        <v>290</v>
      </c>
      <c r="B127" s="2" t="s">
        <v>324</v>
      </c>
      <c r="C127" s="2" t="s">
        <v>291</v>
      </c>
      <c r="D127" s="2" t="s">
        <v>325</v>
      </c>
      <c r="E127" s="15">
        <v>15171</v>
      </c>
    </row>
    <row r="128" spans="1:5" ht="12" customHeight="1">
      <c r="A128" s="1" t="s">
        <v>257</v>
      </c>
      <c r="B128" s="2" t="s">
        <v>324</v>
      </c>
      <c r="C128" s="2" t="s">
        <v>258</v>
      </c>
      <c r="D128" s="2" t="s">
        <v>325</v>
      </c>
      <c r="E128" s="15">
        <v>36250.11</v>
      </c>
    </row>
    <row r="129" spans="1:5" ht="12" customHeight="1">
      <c r="A129" s="1" t="s">
        <v>161</v>
      </c>
      <c r="B129" s="2" t="s">
        <v>324</v>
      </c>
      <c r="C129" s="2" t="s">
        <v>162</v>
      </c>
      <c r="D129" s="2" t="s">
        <v>325</v>
      </c>
      <c r="E129" s="15">
        <v>22641.32</v>
      </c>
    </row>
    <row r="130" spans="1:5" ht="12" customHeight="1">
      <c r="A130" s="1" t="s">
        <v>140</v>
      </c>
      <c r="B130" s="2" t="s">
        <v>324</v>
      </c>
      <c r="C130" s="2" t="s">
        <v>139</v>
      </c>
      <c r="D130" s="2" t="s">
        <v>325</v>
      </c>
      <c r="E130" s="15">
        <v>13421.59</v>
      </c>
    </row>
    <row r="131" spans="1:5" ht="12" customHeight="1">
      <c r="A131" s="1" t="s">
        <v>203</v>
      </c>
      <c r="B131" s="2" t="s">
        <v>324</v>
      </c>
      <c r="C131" s="2" t="s">
        <v>204</v>
      </c>
      <c r="D131" s="2" t="s">
        <v>325</v>
      </c>
      <c r="E131" s="15">
        <v>19455.8</v>
      </c>
    </row>
    <row r="132" spans="1:5" ht="12" customHeight="1">
      <c r="A132" s="1" t="s">
        <v>22</v>
      </c>
      <c r="B132" s="2" t="s">
        <v>324</v>
      </c>
      <c r="C132" s="2" t="s">
        <v>21</v>
      </c>
      <c r="D132" s="2" t="s">
        <v>325</v>
      </c>
      <c r="E132" s="15">
        <v>11750.05</v>
      </c>
    </row>
    <row r="133" spans="1:5" ht="12" customHeight="1">
      <c r="A133" s="1" t="s">
        <v>214</v>
      </c>
      <c r="B133" s="2" t="s">
        <v>324</v>
      </c>
      <c r="C133" s="2" t="s">
        <v>210</v>
      </c>
      <c r="D133" s="2" t="s">
        <v>325</v>
      </c>
      <c r="E133" s="15">
        <v>12571.59</v>
      </c>
    </row>
    <row r="134" spans="1:5" ht="12" customHeight="1">
      <c r="A134" s="1" t="s">
        <v>329</v>
      </c>
      <c r="B134" s="2" t="s">
        <v>341</v>
      </c>
      <c r="C134" s="2" t="s">
        <v>231</v>
      </c>
      <c r="D134" s="2" t="s">
        <v>326</v>
      </c>
      <c r="E134" s="15">
        <v>7230.8</v>
      </c>
    </row>
    <row r="135" spans="1:5" ht="12" customHeight="1">
      <c r="A135" s="1" t="s">
        <v>250</v>
      </c>
      <c r="B135" s="2" t="s">
        <v>324</v>
      </c>
      <c r="C135" s="2" t="s">
        <v>251</v>
      </c>
      <c r="D135" s="2" t="s">
        <v>325</v>
      </c>
      <c r="E135" s="15">
        <v>58383.13</v>
      </c>
    </row>
    <row r="136" spans="1:5" ht="12" customHeight="1">
      <c r="A136" s="1" t="s">
        <v>205</v>
      </c>
      <c r="B136" s="2" t="s">
        <v>324</v>
      </c>
      <c r="C136" s="2" t="s">
        <v>206</v>
      </c>
      <c r="D136" s="2" t="s">
        <v>325</v>
      </c>
      <c r="E136" s="15">
        <v>18871.06</v>
      </c>
    </row>
    <row r="137" spans="1:5" ht="12" customHeight="1">
      <c r="A137" s="1" t="s">
        <v>312</v>
      </c>
      <c r="B137" s="2" t="s">
        <v>324</v>
      </c>
      <c r="C137" s="2" t="s">
        <v>313</v>
      </c>
      <c r="D137" s="2" t="s">
        <v>325</v>
      </c>
      <c r="E137" s="15">
        <v>32982.43</v>
      </c>
    </row>
    <row r="138" spans="1:5" ht="12" customHeight="1">
      <c r="A138" s="1" t="s">
        <v>53</v>
      </c>
      <c r="B138" s="2" t="s">
        <v>324</v>
      </c>
      <c r="C138" s="2" t="s">
        <v>54</v>
      </c>
      <c r="D138" s="2" t="s">
        <v>325</v>
      </c>
      <c r="E138" s="15">
        <v>16220.98</v>
      </c>
    </row>
    <row r="139" spans="1:5" ht="12" customHeight="1">
      <c r="A139" s="1" t="s">
        <v>16</v>
      </c>
      <c r="B139" s="2" t="s">
        <v>324</v>
      </c>
      <c r="C139" s="2" t="s">
        <v>17</v>
      </c>
      <c r="D139" s="2" t="s">
        <v>325</v>
      </c>
      <c r="E139" s="15">
        <v>16064.36</v>
      </c>
    </row>
    <row r="140" spans="1:5" ht="12" customHeight="1">
      <c r="A140" s="1" t="s">
        <v>55</v>
      </c>
      <c r="B140" s="2" t="s">
        <v>324</v>
      </c>
      <c r="C140" s="2" t="s">
        <v>56</v>
      </c>
      <c r="D140" s="2" t="s">
        <v>325</v>
      </c>
      <c r="E140" s="15">
        <v>20682.87</v>
      </c>
    </row>
    <row r="141" spans="1:5" ht="12" customHeight="1">
      <c r="A141" s="1" t="s">
        <v>278</v>
      </c>
      <c r="B141" s="2" t="s">
        <v>324</v>
      </c>
      <c r="C141" s="2" t="s">
        <v>279</v>
      </c>
      <c r="D141" s="2" t="s">
        <v>325</v>
      </c>
      <c r="E141" s="15">
        <v>41511.47</v>
      </c>
    </row>
    <row r="142" spans="1:5" ht="12" customHeight="1">
      <c r="A142" s="1" t="s">
        <v>8</v>
      </c>
      <c r="B142" s="2" t="s">
        <v>324</v>
      </c>
      <c r="C142" s="2" t="s">
        <v>9</v>
      </c>
      <c r="D142" s="2" t="s">
        <v>325</v>
      </c>
      <c r="E142" s="15">
        <v>19465.94</v>
      </c>
    </row>
    <row r="143" spans="1:5" ht="12" customHeight="1">
      <c r="A143" s="1" t="s">
        <v>316</v>
      </c>
      <c r="B143" s="2" t="s">
        <v>324</v>
      </c>
      <c r="C143" s="2" t="s">
        <v>315</v>
      </c>
      <c r="D143" s="2" t="s">
        <v>325</v>
      </c>
      <c r="E143" s="15">
        <v>21626.67</v>
      </c>
    </row>
    <row r="144" spans="1:5" ht="12" customHeight="1">
      <c r="A144" s="1" t="s">
        <v>252</v>
      </c>
      <c r="B144" s="2" t="s">
        <v>324</v>
      </c>
      <c r="C144" s="2" t="s">
        <v>74</v>
      </c>
      <c r="D144" s="2" t="s">
        <v>325</v>
      </c>
      <c r="E144" s="15">
        <v>22968.92</v>
      </c>
    </row>
    <row r="145" spans="1:5" ht="12" customHeight="1">
      <c r="A145" s="1" t="s">
        <v>284</v>
      </c>
      <c r="B145" s="2" t="s">
        <v>324</v>
      </c>
      <c r="C145" s="2" t="s">
        <v>285</v>
      </c>
      <c r="D145" s="2" t="s">
        <v>325</v>
      </c>
      <c r="E145" s="15">
        <v>32325.28</v>
      </c>
    </row>
    <row r="146" spans="1:5" ht="12" customHeight="1">
      <c r="A146" s="1" t="s">
        <v>228</v>
      </c>
      <c r="B146" s="2" t="s">
        <v>324</v>
      </c>
      <c r="C146" s="2" t="s">
        <v>227</v>
      </c>
      <c r="D146" s="2" t="s">
        <v>325</v>
      </c>
      <c r="E146" s="15">
        <v>16237</v>
      </c>
    </row>
    <row r="147" spans="1:5" ht="12" customHeight="1">
      <c r="A147" s="1" t="s">
        <v>25</v>
      </c>
      <c r="B147" s="2" t="s">
        <v>324</v>
      </c>
      <c r="C147" s="2" t="s">
        <v>26</v>
      </c>
      <c r="D147" s="2" t="s">
        <v>325</v>
      </c>
      <c r="E147" s="15">
        <v>44804.24</v>
      </c>
    </row>
    <row r="148" spans="1:5" ht="12" customHeight="1">
      <c r="A148" s="1" t="s">
        <v>75</v>
      </c>
      <c r="B148" s="2" t="s">
        <v>324</v>
      </c>
      <c r="C148" s="2" t="s">
        <v>76</v>
      </c>
      <c r="D148" s="2" t="s">
        <v>325</v>
      </c>
      <c r="E148" s="15">
        <v>47516.17</v>
      </c>
    </row>
    <row r="149" spans="1:5" ht="12" customHeight="1">
      <c r="A149" s="1" t="s">
        <v>5</v>
      </c>
      <c r="B149" s="2" t="s">
        <v>324</v>
      </c>
      <c r="C149" s="2" t="s">
        <v>4</v>
      </c>
      <c r="D149" s="2" t="s">
        <v>325</v>
      </c>
      <c r="E149" s="15">
        <v>24226.67</v>
      </c>
    </row>
    <row r="150" spans="1:5" ht="12" customHeight="1">
      <c r="A150" s="1" t="s">
        <v>81</v>
      </c>
      <c r="B150" s="2" t="s">
        <v>324</v>
      </c>
      <c r="C150" s="2" t="s">
        <v>82</v>
      </c>
      <c r="D150" s="2" t="s">
        <v>325</v>
      </c>
      <c r="E150" s="15">
        <v>41756</v>
      </c>
    </row>
    <row r="151" spans="1:5" ht="12" customHeight="1">
      <c r="A151" s="1" t="s">
        <v>69</v>
      </c>
      <c r="B151" s="2" t="s">
        <v>324</v>
      </c>
      <c r="C151" s="2" t="s">
        <v>58</v>
      </c>
      <c r="D151" s="2" t="s">
        <v>325</v>
      </c>
      <c r="E151" s="15">
        <v>18612.75</v>
      </c>
    </row>
    <row r="152" spans="1:5" ht="12" customHeight="1">
      <c r="A152" s="1" t="s">
        <v>151</v>
      </c>
      <c r="B152" s="2" t="s">
        <v>344</v>
      </c>
      <c r="C152" s="2" t="s">
        <v>152</v>
      </c>
      <c r="D152" s="2" t="s">
        <v>325</v>
      </c>
      <c r="E152" s="15">
        <f>10248.52-224.98</f>
        <v>10023.54</v>
      </c>
    </row>
    <row r="153" spans="1:5" ht="12" customHeight="1">
      <c r="A153" s="1" t="s">
        <v>151</v>
      </c>
      <c r="B153" s="2" t="s">
        <v>335</v>
      </c>
      <c r="C153" s="2" t="s">
        <v>152</v>
      </c>
      <c r="D153" s="2" t="s">
        <v>325</v>
      </c>
      <c r="E153" s="15">
        <f>-381.32+43.87+562.43</f>
        <v>224.97999999999996</v>
      </c>
    </row>
    <row r="154" spans="1:5" ht="12" customHeight="1">
      <c r="A154" s="1" t="s">
        <v>20</v>
      </c>
      <c r="B154" s="2" t="s">
        <v>324</v>
      </c>
      <c r="C154" s="2" t="s">
        <v>21</v>
      </c>
      <c r="D154" s="2" t="s">
        <v>325</v>
      </c>
      <c r="E154" s="15">
        <v>20514.91</v>
      </c>
    </row>
    <row r="155" spans="1:5" ht="12" customHeight="1">
      <c r="A155" s="1" t="s">
        <v>137</v>
      </c>
      <c r="B155" s="2" t="s">
        <v>324</v>
      </c>
      <c r="C155" s="2" t="s">
        <v>134</v>
      </c>
      <c r="D155" s="2" t="s">
        <v>325</v>
      </c>
      <c r="E155" s="15">
        <v>13665.08</v>
      </c>
    </row>
    <row r="156" spans="1:5" ht="12" customHeight="1">
      <c r="A156" s="1" t="s">
        <v>233</v>
      </c>
      <c r="B156" s="2" t="s">
        <v>324</v>
      </c>
      <c r="C156" s="2" t="s">
        <v>231</v>
      </c>
      <c r="D156" s="2" t="s">
        <v>325</v>
      </c>
      <c r="E156" s="15">
        <v>11750.05</v>
      </c>
    </row>
    <row r="157" spans="1:5" ht="12" customHeight="1">
      <c r="A157" s="1" t="s">
        <v>188</v>
      </c>
      <c r="B157" s="2" t="s">
        <v>324</v>
      </c>
      <c r="C157" s="2" t="s">
        <v>189</v>
      </c>
      <c r="D157" s="2" t="s">
        <v>325</v>
      </c>
      <c r="E157" s="15">
        <v>19580.6</v>
      </c>
    </row>
    <row r="158" spans="1:5" ht="12" customHeight="1">
      <c r="A158" s="1" t="s">
        <v>79</v>
      </c>
      <c r="B158" s="2" t="s">
        <v>324</v>
      </c>
      <c r="C158" s="2" t="s">
        <v>80</v>
      </c>
      <c r="D158" s="2" t="s">
        <v>325</v>
      </c>
      <c r="E158" s="15">
        <v>50522.29</v>
      </c>
    </row>
    <row r="159" spans="1:5" ht="12" customHeight="1">
      <c r="A159" s="1" t="s">
        <v>299</v>
      </c>
      <c r="B159" s="2" t="s">
        <v>324</v>
      </c>
      <c r="C159" s="2" t="s">
        <v>300</v>
      </c>
      <c r="D159" s="2" t="s">
        <v>325</v>
      </c>
      <c r="E159" s="15">
        <v>35239.75</v>
      </c>
    </row>
    <row r="160" spans="1:5" ht="12" customHeight="1">
      <c r="A160" s="1" t="s">
        <v>57</v>
      </c>
      <c r="B160" s="2" t="s">
        <v>324</v>
      </c>
      <c r="C160" s="2" t="s">
        <v>58</v>
      </c>
      <c r="D160" s="2" t="s">
        <v>325</v>
      </c>
      <c r="E160" s="15">
        <v>17180.02</v>
      </c>
    </row>
    <row r="161" spans="1:5" ht="12" customHeight="1">
      <c r="A161" s="1" t="s">
        <v>170</v>
      </c>
      <c r="B161" s="2" t="s">
        <v>324</v>
      </c>
      <c r="C161" s="2" t="s">
        <v>171</v>
      </c>
      <c r="D161" s="2" t="s">
        <v>325</v>
      </c>
      <c r="E161" s="15">
        <v>15826.33</v>
      </c>
    </row>
    <row r="162" spans="1:5" ht="12" customHeight="1">
      <c r="A162" s="1" t="s">
        <v>150</v>
      </c>
      <c r="B162" s="2" t="s">
        <v>324</v>
      </c>
      <c r="C162" s="2" t="s">
        <v>139</v>
      </c>
      <c r="D162" s="2" t="s">
        <v>325</v>
      </c>
      <c r="E162" s="15">
        <v>11750.05</v>
      </c>
    </row>
    <row r="163" spans="1:5" ht="12" customHeight="1">
      <c r="A163" s="1" t="s">
        <v>292</v>
      </c>
      <c r="B163" s="2" t="s">
        <v>324</v>
      </c>
      <c r="C163" s="2" t="s">
        <v>293</v>
      </c>
      <c r="D163" s="2" t="s">
        <v>325</v>
      </c>
      <c r="E163" s="15">
        <v>23207.34</v>
      </c>
    </row>
    <row r="164" spans="1:5" ht="12" customHeight="1">
      <c r="A164" s="1" t="s">
        <v>261</v>
      </c>
      <c r="B164" s="2" t="s">
        <v>324</v>
      </c>
      <c r="C164" s="2" t="s">
        <v>262</v>
      </c>
      <c r="D164" s="2" t="s">
        <v>325</v>
      </c>
      <c r="E164" s="15">
        <v>34458.06</v>
      </c>
    </row>
    <row r="165" spans="1:5" ht="12" customHeight="1">
      <c r="A165" s="1" t="s">
        <v>23</v>
      </c>
      <c r="B165" s="2" t="s">
        <v>324</v>
      </c>
      <c r="C165" s="2" t="s">
        <v>24</v>
      </c>
      <c r="D165" s="2" t="s">
        <v>325</v>
      </c>
      <c r="E165" s="15">
        <v>54911.61</v>
      </c>
    </row>
    <row r="166" spans="1:5" ht="12" customHeight="1">
      <c r="A166" s="1" t="s">
        <v>113</v>
      </c>
      <c r="B166" s="2" t="s">
        <v>324</v>
      </c>
      <c r="C166" s="2" t="s">
        <v>114</v>
      </c>
      <c r="D166" s="2" t="s">
        <v>325</v>
      </c>
      <c r="E166" s="15">
        <v>23957.7</v>
      </c>
    </row>
    <row r="167" spans="1:5" ht="12" customHeight="1">
      <c r="A167" s="1" t="s">
        <v>287</v>
      </c>
      <c r="B167" s="2" t="s">
        <v>324</v>
      </c>
      <c r="C167" s="2" t="s">
        <v>288</v>
      </c>
      <c r="D167" s="2" t="s">
        <v>325</v>
      </c>
      <c r="E167" s="15">
        <v>25076.87</v>
      </c>
    </row>
    <row r="168" spans="1:5" ht="12" customHeight="1">
      <c r="A168" s="1" t="s">
        <v>276</v>
      </c>
      <c r="B168" s="2" t="s">
        <v>324</v>
      </c>
      <c r="C168" s="2" t="s">
        <v>277</v>
      </c>
      <c r="D168" s="2" t="s">
        <v>325</v>
      </c>
      <c r="E168" s="15">
        <v>47871.85</v>
      </c>
    </row>
    <row r="169" spans="1:5" ht="12" customHeight="1">
      <c r="A169" s="1" t="s">
        <v>330</v>
      </c>
      <c r="B169" s="2" t="s">
        <v>339</v>
      </c>
      <c r="C169" s="2" t="s">
        <v>105</v>
      </c>
      <c r="D169" s="2" t="s">
        <v>326</v>
      </c>
      <c r="E169" s="15">
        <v>18000</v>
      </c>
    </row>
    <row r="170" spans="1:5" ht="12" customHeight="1">
      <c r="A170" s="1" t="s">
        <v>115</v>
      </c>
      <c r="B170" s="2" t="s">
        <v>324</v>
      </c>
      <c r="C170" s="2" t="s">
        <v>116</v>
      </c>
      <c r="D170" s="2" t="s">
        <v>325</v>
      </c>
      <c r="E170" s="15">
        <v>19281.6</v>
      </c>
    </row>
    <row r="171" spans="1:5" ht="12" customHeight="1">
      <c r="A171" s="1" t="s">
        <v>280</v>
      </c>
      <c r="B171" s="2" t="s">
        <v>324</v>
      </c>
      <c r="C171" s="2" t="s">
        <v>281</v>
      </c>
      <c r="D171" s="2" t="s">
        <v>325</v>
      </c>
      <c r="E171" s="15">
        <v>35097.14</v>
      </c>
    </row>
    <row r="172" spans="1:5" ht="12" customHeight="1">
      <c r="A172" s="1" t="s">
        <v>14</v>
      </c>
      <c r="B172" s="2" t="s">
        <v>324</v>
      </c>
      <c r="C172" s="2" t="s">
        <v>15</v>
      </c>
      <c r="D172" s="2" t="s">
        <v>325</v>
      </c>
      <c r="E172" s="15">
        <v>21359</v>
      </c>
    </row>
    <row r="173" spans="1:5" ht="12" customHeight="1">
      <c r="A173" s="1" t="s">
        <v>61</v>
      </c>
      <c r="B173" s="2" t="s">
        <v>324</v>
      </c>
      <c r="C173" s="2" t="s">
        <v>62</v>
      </c>
      <c r="D173" s="2" t="s">
        <v>325</v>
      </c>
      <c r="E173" s="15">
        <v>25655.63</v>
      </c>
    </row>
    <row r="174" spans="1:5" ht="12" customHeight="1">
      <c r="A174" s="1" t="s">
        <v>274</v>
      </c>
      <c r="B174" s="2" t="s">
        <v>324</v>
      </c>
      <c r="C174" s="2" t="s">
        <v>275</v>
      </c>
      <c r="D174" s="2" t="s">
        <v>325</v>
      </c>
      <c r="E174" s="15">
        <v>24273.34</v>
      </c>
    </row>
    <row r="175" spans="1:5" ht="12" customHeight="1">
      <c r="A175" s="1" t="s">
        <v>194</v>
      </c>
      <c r="B175" s="2" t="s">
        <v>324</v>
      </c>
      <c r="C175" s="2" t="s">
        <v>195</v>
      </c>
      <c r="D175" s="2" t="s">
        <v>325</v>
      </c>
      <c r="E175" s="15">
        <v>16397.81</v>
      </c>
    </row>
    <row r="176" spans="1:5" ht="12" customHeight="1">
      <c r="A176" s="1" t="s">
        <v>218</v>
      </c>
      <c r="B176" s="2" t="s">
        <v>324</v>
      </c>
      <c r="C176" s="2" t="s">
        <v>219</v>
      </c>
      <c r="D176" s="2" t="s">
        <v>325</v>
      </c>
      <c r="E176" s="15">
        <v>29804.19</v>
      </c>
    </row>
    <row r="177" spans="1:5" ht="12" customHeight="1">
      <c r="A177" s="1" t="s">
        <v>289</v>
      </c>
      <c r="B177" s="2" t="s">
        <v>324</v>
      </c>
      <c r="C177" s="2" t="s">
        <v>281</v>
      </c>
      <c r="D177" s="2" t="s">
        <v>325</v>
      </c>
      <c r="E177" s="15">
        <v>32500</v>
      </c>
    </row>
    <row r="178" spans="1:5" ht="12" customHeight="1">
      <c r="A178" s="1" t="s">
        <v>331</v>
      </c>
      <c r="B178" s="2" t="s">
        <v>338</v>
      </c>
      <c r="C178" s="2" t="s">
        <v>249</v>
      </c>
      <c r="D178" s="2" t="s">
        <v>326</v>
      </c>
      <c r="E178" s="15">
        <v>17250</v>
      </c>
    </row>
    <row r="179" spans="1:5" ht="12" customHeight="1">
      <c r="A179" s="1" t="s">
        <v>232</v>
      </c>
      <c r="B179" s="2" t="s">
        <v>324</v>
      </c>
      <c r="C179" s="2" t="s">
        <v>231</v>
      </c>
      <c r="D179" s="2" t="s">
        <v>325</v>
      </c>
      <c r="E179" s="15">
        <v>12102.61</v>
      </c>
    </row>
    <row r="180" spans="1:5" ht="12" customHeight="1">
      <c r="A180" s="3" t="s">
        <v>263</v>
      </c>
      <c r="B180" s="2" t="s">
        <v>324</v>
      </c>
      <c r="C180" s="14" t="s">
        <v>264</v>
      </c>
      <c r="D180" s="2" t="s">
        <v>325</v>
      </c>
      <c r="E180" s="15">
        <v>25880.27</v>
      </c>
    </row>
    <row r="181" spans="1:5" ht="12" customHeight="1">
      <c r="A181" s="1" t="s">
        <v>175</v>
      </c>
      <c r="B181" s="2" t="s">
        <v>324</v>
      </c>
      <c r="C181" s="2" t="s">
        <v>68</v>
      </c>
      <c r="D181" s="2" t="s">
        <v>325</v>
      </c>
      <c r="E181" s="15">
        <v>12750.14</v>
      </c>
    </row>
    <row r="182" spans="1:5" ht="12" customHeight="1">
      <c r="A182" s="1" t="s">
        <v>147</v>
      </c>
      <c r="B182" s="2" t="s">
        <v>324</v>
      </c>
      <c r="C182" s="2" t="s">
        <v>139</v>
      </c>
      <c r="D182" s="2" t="s">
        <v>325</v>
      </c>
      <c r="E182" s="15">
        <v>11750.05</v>
      </c>
    </row>
    <row r="183" spans="1:5" ht="12" customHeight="1">
      <c r="A183" s="1" t="s">
        <v>30</v>
      </c>
      <c r="B183" s="2" t="s">
        <v>324</v>
      </c>
      <c r="C183" s="2" t="s">
        <v>31</v>
      </c>
      <c r="D183" s="2" t="s">
        <v>325</v>
      </c>
      <c r="E183" s="15">
        <v>20128.03</v>
      </c>
    </row>
    <row r="184" spans="1:5" ht="12" customHeight="1">
      <c r="A184" s="1" t="s">
        <v>39</v>
      </c>
      <c r="B184" s="2" t="s">
        <v>324</v>
      </c>
      <c r="C184" s="2" t="s">
        <v>40</v>
      </c>
      <c r="D184" s="2" t="s">
        <v>325</v>
      </c>
      <c r="E184" s="15">
        <v>38804.22</v>
      </c>
    </row>
    <row r="185" spans="1:5" ht="12" customHeight="1">
      <c r="A185" s="1" t="s">
        <v>111</v>
      </c>
      <c r="B185" s="2" t="s">
        <v>324</v>
      </c>
      <c r="C185" s="2" t="s">
        <v>112</v>
      </c>
      <c r="D185" s="2" t="s">
        <v>325</v>
      </c>
      <c r="E185" s="15">
        <v>37804.26</v>
      </c>
    </row>
    <row r="186" spans="1:5" ht="12" customHeight="1">
      <c r="A186" s="1" t="s">
        <v>332</v>
      </c>
      <c r="B186" s="2" t="s">
        <v>342</v>
      </c>
      <c r="C186" s="2" t="s">
        <v>104</v>
      </c>
      <c r="D186" s="2" t="s">
        <v>326</v>
      </c>
      <c r="E186" s="15">
        <v>8520</v>
      </c>
    </row>
    <row r="187" spans="1:5" ht="12" customHeight="1">
      <c r="A187" s="1" t="s">
        <v>318</v>
      </c>
      <c r="B187" s="2" t="s">
        <v>324</v>
      </c>
      <c r="C187" s="2" t="s">
        <v>319</v>
      </c>
      <c r="D187" s="2" t="s">
        <v>325</v>
      </c>
      <c r="E187" s="15">
        <v>18215.6</v>
      </c>
    </row>
    <row r="188" spans="1:5" ht="12" customHeight="1">
      <c r="A188" s="1" t="s">
        <v>190</v>
      </c>
      <c r="B188" s="2" t="s">
        <v>324</v>
      </c>
      <c r="C188" s="2" t="s">
        <v>191</v>
      </c>
      <c r="D188" s="2" t="s">
        <v>325</v>
      </c>
      <c r="E188" s="15">
        <v>18838.3</v>
      </c>
    </row>
    <row r="189" spans="1:5" ht="12" customHeight="1">
      <c r="A189" s="1" t="s">
        <v>130</v>
      </c>
      <c r="B189" s="2" t="s">
        <v>324</v>
      </c>
      <c r="C189" s="2" t="s">
        <v>131</v>
      </c>
      <c r="D189" s="2" t="s">
        <v>325</v>
      </c>
      <c r="E189" s="15">
        <v>15086.37</v>
      </c>
    </row>
    <row r="190" spans="1:5" ht="12" customHeight="1">
      <c r="A190" s="1" t="s">
        <v>63</v>
      </c>
      <c r="B190" s="2" t="s">
        <v>324</v>
      </c>
      <c r="C190" s="2" t="s">
        <v>64</v>
      </c>
      <c r="D190" s="2" t="s">
        <v>325</v>
      </c>
      <c r="E190" s="15">
        <v>19035.51</v>
      </c>
    </row>
    <row r="191" spans="1:5" ht="12" customHeight="1">
      <c r="A191" s="1" t="s">
        <v>220</v>
      </c>
      <c r="B191" s="2" t="s">
        <v>324</v>
      </c>
      <c r="C191" s="2" t="s">
        <v>221</v>
      </c>
      <c r="D191" s="2" t="s">
        <v>325</v>
      </c>
      <c r="E191" s="15">
        <v>20314.71</v>
      </c>
    </row>
    <row r="192" spans="1:5" ht="12" customHeight="1">
      <c r="A192" s="1" t="s">
        <v>87</v>
      </c>
      <c r="B192" s="2" t="s">
        <v>324</v>
      </c>
      <c r="C192" s="2" t="s">
        <v>88</v>
      </c>
      <c r="D192" s="2" t="s">
        <v>325</v>
      </c>
      <c r="E192" s="15">
        <v>27887.34</v>
      </c>
    </row>
    <row r="193" spans="1:5" ht="12" customHeight="1">
      <c r="A193" s="1" t="s">
        <v>83</v>
      </c>
      <c r="B193" s="2" t="s">
        <v>324</v>
      </c>
      <c r="C193" s="2" t="s">
        <v>84</v>
      </c>
      <c r="D193" s="2" t="s">
        <v>325</v>
      </c>
      <c r="E193" s="15">
        <v>36053.55</v>
      </c>
    </row>
    <row r="194" spans="1:5" ht="12" customHeight="1">
      <c r="A194" s="1" t="s">
        <v>93</v>
      </c>
      <c r="B194" s="2" t="s">
        <v>324</v>
      </c>
      <c r="C194" s="2" t="s">
        <v>92</v>
      </c>
      <c r="D194" s="2" t="s">
        <v>325</v>
      </c>
      <c r="E194" s="15">
        <v>24205.09</v>
      </c>
    </row>
    <row r="195" spans="1:5" ht="12" customHeight="1">
      <c r="A195" s="1" t="s">
        <v>59</v>
      </c>
      <c r="B195" s="2" t="s">
        <v>324</v>
      </c>
      <c r="C195" s="2" t="s">
        <v>60</v>
      </c>
      <c r="D195" s="2" t="s">
        <v>325</v>
      </c>
      <c r="E195" s="15">
        <v>38804.22</v>
      </c>
    </row>
    <row r="196" spans="1:5" ht="12" customHeight="1">
      <c r="A196" s="1" t="s">
        <v>157</v>
      </c>
      <c r="B196" s="2" t="s">
        <v>324</v>
      </c>
      <c r="C196" s="2" t="s">
        <v>156</v>
      </c>
      <c r="D196" s="2" t="s">
        <v>325</v>
      </c>
      <c r="E196" s="15">
        <v>27537.51</v>
      </c>
    </row>
    <row r="197" spans="1:5" ht="12" customHeight="1">
      <c r="A197" s="1" t="s">
        <v>182</v>
      </c>
      <c r="B197" s="2" t="s">
        <v>324</v>
      </c>
      <c r="C197" s="2" t="s">
        <v>183</v>
      </c>
      <c r="D197" s="2" t="s">
        <v>325</v>
      </c>
      <c r="E197" s="15">
        <v>19741.28</v>
      </c>
    </row>
    <row r="198" spans="1:5" ht="12" customHeight="1">
      <c r="A198" s="1" t="s">
        <v>174</v>
      </c>
      <c r="B198" s="2" t="s">
        <v>324</v>
      </c>
      <c r="C198" s="2" t="s">
        <v>68</v>
      </c>
      <c r="D198" s="2" t="s">
        <v>325</v>
      </c>
      <c r="E198" s="15">
        <v>16138.2</v>
      </c>
    </row>
    <row r="199" spans="1:5" ht="12" customHeight="1">
      <c r="A199" s="1" t="s">
        <v>70</v>
      </c>
      <c r="B199" s="2" t="s">
        <v>324</v>
      </c>
      <c r="C199" s="2" t="s">
        <v>71</v>
      </c>
      <c r="D199" s="2" t="s">
        <v>325</v>
      </c>
      <c r="E199" s="15">
        <v>58486.09</v>
      </c>
    </row>
    <row r="200" spans="1:5" ht="12" customHeight="1">
      <c r="A200" s="1" t="s">
        <v>122</v>
      </c>
      <c r="B200" s="2" t="s">
        <v>324</v>
      </c>
      <c r="C200" s="2" t="s">
        <v>123</v>
      </c>
      <c r="D200" s="2" t="s">
        <v>325</v>
      </c>
      <c r="E200" s="15">
        <v>16657.81</v>
      </c>
    </row>
    <row r="201" spans="1:5" ht="12" customHeight="1">
      <c r="A201" s="1" t="s">
        <v>217</v>
      </c>
      <c r="B201" s="2" t="s">
        <v>345</v>
      </c>
      <c r="C201" s="2" t="s">
        <v>212</v>
      </c>
      <c r="D201" s="2" t="s">
        <v>325</v>
      </c>
      <c r="E201" s="15">
        <f>10258.71-1491.36</f>
        <v>8767.349999999999</v>
      </c>
    </row>
    <row r="202" spans="1:5" ht="12" customHeight="1">
      <c r="A202" s="1" t="s">
        <v>217</v>
      </c>
      <c r="B202" s="2" t="s">
        <v>335</v>
      </c>
      <c r="C202" s="2" t="s">
        <v>212</v>
      </c>
      <c r="D202" s="2" t="s">
        <v>325</v>
      </c>
      <c r="E202" s="15">
        <f>1039.43+451.93</f>
        <v>1491.3600000000001</v>
      </c>
    </row>
    <row r="203" spans="1:5" ht="12" customHeight="1">
      <c r="A203" s="1" t="s">
        <v>229</v>
      </c>
      <c r="B203" s="2" t="s">
        <v>324</v>
      </c>
      <c r="C203" s="2" t="s">
        <v>227</v>
      </c>
      <c r="D203" s="2" t="s">
        <v>325</v>
      </c>
      <c r="E203" s="15">
        <v>15288.13</v>
      </c>
    </row>
    <row r="204" spans="1:5" ht="12" customHeight="1">
      <c r="A204" s="1" t="s">
        <v>132</v>
      </c>
      <c r="B204" s="2" t="s">
        <v>324</v>
      </c>
      <c r="C204" s="2" t="s">
        <v>131</v>
      </c>
      <c r="D204" s="2" t="s">
        <v>325</v>
      </c>
      <c r="E204" s="15">
        <v>15844.92</v>
      </c>
    </row>
    <row r="205" spans="1:5" ht="12" customHeight="1">
      <c r="A205" s="1" t="s">
        <v>27</v>
      </c>
      <c r="B205" s="2" t="s">
        <v>324</v>
      </c>
      <c r="C205" s="2" t="s">
        <v>9</v>
      </c>
      <c r="D205" s="2" t="s">
        <v>325</v>
      </c>
      <c r="E205" s="15">
        <v>15759.12</v>
      </c>
    </row>
    <row r="206" spans="1:5" ht="12" customHeight="1">
      <c r="A206" s="1" t="s">
        <v>310</v>
      </c>
      <c r="B206" s="2" t="s">
        <v>324</v>
      </c>
      <c r="C206" s="2" t="s">
        <v>311</v>
      </c>
      <c r="D206" s="2" t="s">
        <v>325</v>
      </c>
      <c r="E206" s="15">
        <v>19423.69</v>
      </c>
    </row>
    <row r="207" spans="1:5" ht="12" customHeight="1">
      <c r="A207" s="1" t="s">
        <v>47</v>
      </c>
      <c r="B207" s="2" t="s">
        <v>324</v>
      </c>
      <c r="C207" s="2" t="s">
        <v>48</v>
      </c>
      <c r="D207" s="2" t="s">
        <v>325</v>
      </c>
      <c r="E207" s="15">
        <v>25655.63</v>
      </c>
    </row>
    <row r="208" spans="1:5" ht="12" customHeight="1">
      <c r="A208" s="1" t="s">
        <v>192</v>
      </c>
      <c r="B208" s="2" t="s">
        <v>324</v>
      </c>
      <c r="C208" s="2" t="s">
        <v>193</v>
      </c>
      <c r="D208" s="2" t="s">
        <v>325</v>
      </c>
      <c r="E208" s="15">
        <v>12465.7</v>
      </c>
    </row>
    <row r="209" spans="1:5" ht="12" customHeight="1">
      <c r="A209" s="1" t="s">
        <v>124</v>
      </c>
      <c r="B209" s="2" t="s">
        <v>324</v>
      </c>
      <c r="C209" s="2" t="s">
        <v>123</v>
      </c>
      <c r="D209" s="2" t="s">
        <v>325</v>
      </c>
      <c r="E209" s="15">
        <v>18052.71</v>
      </c>
    </row>
    <row r="210" spans="1:5" ht="12" customHeight="1">
      <c r="A210" s="1" t="s">
        <v>128</v>
      </c>
      <c r="B210" s="2" t="s">
        <v>324</v>
      </c>
      <c r="C210" s="2" t="s">
        <v>129</v>
      </c>
      <c r="D210" s="2" t="s">
        <v>325</v>
      </c>
      <c r="E210" s="15">
        <v>18196.75</v>
      </c>
    </row>
    <row r="211" spans="1:5" ht="12" customHeight="1">
      <c r="A211" s="1" t="s">
        <v>172</v>
      </c>
      <c r="B211" s="2" t="s">
        <v>324</v>
      </c>
      <c r="C211" s="2" t="s">
        <v>171</v>
      </c>
      <c r="D211" s="2" t="s">
        <v>325</v>
      </c>
      <c r="E211" s="15">
        <v>15397.72</v>
      </c>
    </row>
    <row r="212" spans="1:5" ht="12" customHeight="1">
      <c r="A212" s="1" t="s">
        <v>323</v>
      </c>
      <c r="B212" s="2" t="s">
        <v>324</v>
      </c>
      <c r="C212" s="2" t="s">
        <v>321</v>
      </c>
      <c r="D212" s="2" t="s">
        <v>325</v>
      </c>
      <c r="E212" s="15">
        <v>15366.52</v>
      </c>
    </row>
    <row r="213" spans="1:5" ht="12" customHeight="1">
      <c r="A213" s="1" t="s">
        <v>296</v>
      </c>
      <c r="B213" s="2" t="s">
        <v>324</v>
      </c>
      <c r="C213" s="2" t="s">
        <v>285</v>
      </c>
      <c r="D213" s="2" t="s">
        <v>325</v>
      </c>
      <c r="E213" s="15">
        <v>28511.86</v>
      </c>
    </row>
    <row r="214" spans="1:5" ht="12" customHeight="1">
      <c r="A214" s="1" t="s">
        <v>153</v>
      </c>
      <c r="B214" s="2" t="s">
        <v>324</v>
      </c>
      <c r="C214" s="2" t="s">
        <v>154</v>
      </c>
      <c r="D214" s="2" t="s">
        <v>325</v>
      </c>
      <c r="E214" s="15">
        <v>38304.24</v>
      </c>
    </row>
    <row r="215" spans="1:5" ht="12" customHeight="1">
      <c r="A215" s="1" t="s">
        <v>165</v>
      </c>
      <c r="B215" s="2" t="s">
        <v>324</v>
      </c>
      <c r="C215" s="2" t="s">
        <v>166</v>
      </c>
      <c r="D215" s="2" t="s">
        <v>325</v>
      </c>
      <c r="E215" s="15">
        <v>20112.69</v>
      </c>
    </row>
    <row r="217" spans="4:5" ht="12" customHeight="1">
      <c r="D217" s="9" t="s">
        <v>446</v>
      </c>
      <c r="E217" s="16">
        <f>SUM(E7:E216)</f>
        <v>4644851.66</v>
      </c>
    </row>
    <row r="221" ht="12" customHeight="1">
      <c r="A221" s="5" t="s">
        <v>456</v>
      </c>
    </row>
    <row r="223" spans="1:5" ht="12" customHeight="1">
      <c r="A223" s="7">
        <v>41012</v>
      </c>
      <c r="B223" s="8">
        <v>39</v>
      </c>
      <c r="C223" s="9" t="s">
        <v>347</v>
      </c>
      <c r="D223" s="9" t="s">
        <v>348</v>
      </c>
      <c r="E223" s="10">
        <v>5432.1</v>
      </c>
    </row>
    <row r="224" spans="1:5" ht="12" customHeight="1">
      <c r="A224" s="7">
        <v>41016</v>
      </c>
      <c r="B224" s="8">
        <v>43</v>
      </c>
      <c r="C224" s="9" t="s">
        <v>349</v>
      </c>
      <c r="D224" s="9" t="s">
        <v>350</v>
      </c>
      <c r="E224" s="10">
        <v>450</v>
      </c>
    </row>
    <row r="225" spans="1:5" ht="12" customHeight="1">
      <c r="A225" s="7">
        <v>41016</v>
      </c>
      <c r="B225" s="8">
        <v>68</v>
      </c>
      <c r="C225" s="9" t="s">
        <v>351</v>
      </c>
      <c r="D225" s="9" t="s">
        <v>352</v>
      </c>
      <c r="E225" s="10">
        <v>78.45</v>
      </c>
    </row>
    <row r="226" spans="1:5" ht="12" customHeight="1">
      <c r="A226" s="7">
        <v>41016</v>
      </c>
      <c r="B226" s="8">
        <v>69</v>
      </c>
      <c r="C226" s="9" t="s">
        <v>351</v>
      </c>
      <c r="D226" s="9" t="s">
        <v>352</v>
      </c>
      <c r="E226" s="10">
        <v>347.82</v>
      </c>
    </row>
    <row r="227" spans="1:5" ht="12" customHeight="1">
      <c r="A227" s="7">
        <v>41016</v>
      </c>
      <c r="B227" s="8">
        <v>70</v>
      </c>
      <c r="C227" s="9" t="s">
        <v>351</v>
      </c>
      <c r="D227" s="9" t="s">
        <v>352</v>
      </c>
      <c r="E227" s="10">
        <v>133.06</v>
      </c>
    </row>
    <row r="228" spans="1:5" ht="12" customHeight="1">
      <c r="A228" s="7">
        <v>41016</v>
      </c>
      <c r="B228" s="8">
        <v>71</v>
      </c>
      <c r="C228" s="9" t="s">
        <v>351</v>
      </c>
      <c r="D228" s="9" t="s">
        <v>352</v>
      </c>
      <c r="E228" s="10">
        <v>200.57</v>
      </c>
    </row>
    <row r="229" spans="1:5" ht="12" customHeight="1">
      <c r="A229" s="7">
        <v>41016</v>
      </c>
      <c r="B229" s="8">
        <v>72</v>
      </c>
      <c r="C229" s="9" t="s">
        <v>351</v>
      </c>
      <c r="D229" s="9" t="s">
        <v>352</v>
      </c>
      <c r="E229" s="10">
        <v>3258.36</v>
      </c>
    </row>
    <row r="230" spans="1:5" ht="12" customHeight="1">
      <c r="A230" s="7">
        <v>41016</v>
      </c>
      <c r="B230" s="8">
        <v>49</v>
      </c>
      <c r="C230" s="9" t="s">
        <v>353</v>
      </c>
      <c r="D230" s="9" t="s">
        <v>354</v>
      </c>
      <c r="E230" s="10">
        <v>110</v>
      </c>
    </row>
    <row r="231" spans="1:5" ht="12" customHeight="1">
      <c r="A231" s="7">
        <v>41016</v>
      </c>
      <c r="B231" s="8">
        <v>50</v>
      </c>
      <c r="C231" s="9" t="s">
        <v>353</v>
      </c>
      <c r="D231" s="9" t="s">
        <v>354</v>
      </c>
      <c r="E231" s="10">
        <v>120</v>
      </c>
    </row>
    <row r="232" spans="1:5" ht="12" customHeight="1">
      <c r="A232" s="7">
        <v>41016</v>
      </c>
      <c r="B232" s="8">
        <v>38</v>
      </c>
      <c r="C232" s="9" t="s">
        <v>355</v>
      </c>
      <c r="D232" s="9" t="s">
        <v>352</v>
      </c>
      <c r="E232" s="10">
        <v>1501.58</v>
      </c>
    </row>
    <row r="233" spans="1:5" ht="12" customHeight="1">
      <c r="A233" s="7">
        <v>41016</v>
      </c>
      <c r="B233" s="8">
        <v>57</v>
      </c>
      <c r="C233" s="9" t="s">
        <v>356</v>
      </c>
      <c r="D233" s="9" t="s">
        <v>357</v>
      </c>
      <c r="E233" s="10">
        <v>558.59</v>
      </c>
    </row>
    <row r="234" spans="1:5" ht="12" customHeight="1">
      <c r="A234" s="7">
        <v>41016</v>
      </c>
      <c r="B234" s="8">
        <v>58</v>
      </c>
      <c r="C234" s="9" t="s">
        <v>356</v>
      </c>
      <c r="D234" s="9" t="s">
        <v>357</v>
      </c>
      <c r="E234" s="10">
        <v>489.49</v>
      </c>
    </row>
    <row r="235" spans="1:5" ht="12" customHeight="1">
      <c r="A235" s="7">
        <v>41016</v>
      </c>
      <c r="B235" s="8">
        <v>44</v>
      </c>
      <c r="C235" s="9" t="s">
        <v>358</v>
      </c>
      <c r="D235" s="9" t="s">
        <v>359</v>
      </c>
      <c r="E235" s="10">
        <v>151.8</v>
      </c>
    </row>
    <row r="236" spans="1:5" ht="12" customHeight="1">
      <c r="A236" s="7">
        <v>41016</v>
      </c>
      <c r="B236" s="8">
        <v>59</v>
      </c>
      <c r="C236" s="9" t="s">
        <v>360</v>
      </c>
      <c r="D236" s="9" t="s">
        <v>357</v>
      </c>
      <c r="E236" s="10">
        <v>25.35</v>
      </c>
    </row>
    <row r="237" spans="1:5" ht="12" customHeight="1">
      <c r="A237" s="7">
        <v>41016</v>
      </c>
      <c r="B237" s="8">
        <v>56</v>
      </c>
      <c r="C237" s="9" t="s">
        <v>361</v>
      </c>
      <c r="D237" s="9" t="s">
        <v>362</v>
      </c>
      <c r="E237" s="10">
        <v>3618.67</v>
      </c>
    </row>
    <row r="238" spans="1:5" ht="12" customHeight="1">
      <c r="A238" s="7">
        <v>41016</v>
      </c>
      <c r="B238" s="8">
        <v>45</v>
      </c>
      <c r="C238" s="9" t="s">
        <v>363</v>
      </c>
      <c r="D238" s="9" t="s">
        <v>364</v>
      </c>
      <c r="E238" s="10">
        <v>360</v>
      </c>
    </row>
    <row r="239" spans="1:5" ht="12" customHeight="1">
      <c r="A239" s="7">
        <v>41016</v>
      </c>
      <c r="B239" s="8">
        <v>53</v>
      </c>
      <c r="C239" s="9" t="s">
        <v>365</v>
      </c>
      <c r="D239" s="9" t="s">
        <v>366</v>
      </c>
      <c r="E239" s="10">
        <v>419.38</v>
      </c>
    </row>
    <row r="240" spans="1:5" ht="12" customHeight="1">
      <c r="A240" s="7">
        <v>41016</v>
      </c>
      <c r="B240" s="8">
        <v>60</v>
      </c>
      <c r="C240" s="9" t="s">
        <v>367</v>
      </c>
      <c r="D240" s="9" t="s">
        <v>368</v>
      </c>
      <c r="E240" s="10">
        <v>1695.56</v>
      </c>
    </row>
    <row r="241" spans="1:5" ht="12" customHeight="1">
      <c r="A241" s="7">
        <v>41016</v>
      </c>
      <c r="B241" s="8">
        <v>41</v>
      </c>
      <c r="C241" s="9" t="s">
        <v>369</v>
      </c>
      <c r="D241" s="9" t="s">
        <v>352</v>
      </c>
      <c r="E241" s="10">
        <v>119</v>
      </c>
    </row>
    <row r="242" spans="1:5" ht="12" customHeight="1">
      <c r="A242" s="7">
        <v>41016</v>
      </c>
      <c r="B242" s="8">
        <v>62</v>
      </c>
      <c r="C242" s="9" t="s">
        <v>370</v>
      </c>
      <c r="D242" s="9" t="s">
        <v>371</v>
      </c>
      <c r="E242" s="10">
        <v>51095.89</v>
      </c>
    </row>
    <row r="243" spans="1:5" ht="12" customHeight="1">
      <c r="A243" s="7">
        <v>41018</v>
      </c>
      <c r="B243" s="8">
        <v>83</v>
      </c>
      <c r="C243" s="9" t="s">
        <v>372</v>
      </c>
      <c r="D243" s="9" t="s">
        <v>373</v>
      </c>
      <c r="E243" s="10">
        <v>1375</v>
      </c>
    </row>
    <row r="244" spans="1:5" ht="12" customHeight="1">
      <c r="A244" s="7">
        <v>41016</v>
      </c>
      <c r="B244" s="8">
        <v>40</v>
      </c>
      <c r="C244" s="9" t="s">
        <v>374</v>
      </c>
      <c r="D244" s="9" t="s">
        <v>375</v>
      </c>
      <c r="E244" s="10">
        <v>570</v>
      </c>
    </row>
    <row r="245" spans="1:5" ht="12" customHeight="1">
      <c r="A245" s="7">
        <v>41016</v>
      </c>
      <c r="B245" s="8">
        <v>54</v>
      </c>
      <c r="C245" s="9" t="s">
        <v>376</v>
      </c>
      <c r="D245" s="9" t="s">
        <v>352</v>
      </c>
      <c r="E245" s="10">
        <v>250</v>
      </c>
    </row>
    <row r="246" spans="1:5" ht="12" customHeight="1">
      <c r="A246" s="7">
        <v>41016</v>
      </c>
      <c r="B246" s="8">
        <v>55</v>
      </c>
      <c r="C246" s="9" t="s">
        <v>376</v>
      </c>
      <c r="D246" s="9" t="s">
        <v>352</v>
      </c>
      <c r="E246" s="10">
        <v>250</v>
      </c>
    </row>
    <row r="247" spans="1:5" ht="12" customHeight="1">
      <c r="A247" s="7">
        <v>41018</v>
      </c>
      <c r="B247" s="8">
        <v>82</v>
      </c>
      <c r="C247" s="9" t="s">
        <v>377</v>
      </c>
      <c r="D247" s="9" t="s">
        <v>375</v>
      </c>
      <c r="E247" s="10">
        <v>7820</v>
      </c>
    </row>
    <row r="248" spans="1:5" ht="12" customHeight="1">
      <c r="A248" s="7">
        <v>41016</v>
      </c>
      <c r="B248" s="8">
        <v>36</v>
      </c>
      <c r="C248" s="9" t="s">
        <v>378</v>
      </c>
      <c r="D248" s="9" t="s">
        <v>371</v>
      </c>
      <c r="E248" s="10">
        <v>30623.67</v>
      </c>
    </row>
    <row r="249" spans="1:5" ht="12" customHeight="1">
      <c r="A249" s="7">
        <v>41016</v>
      </c>
      <c r="B249" s="8">
        <v>42</v>
      </c>
      <c r="C249" s="9" t="s">
        <v>379</v>
      </c>
      <c r="D249" s="9" t="s">
        <v>350</v>
      </c>
      <c r="E249" s="10">
        <v>37.01</v>
      </c>
    </row>
    <row r="250" spans="1:5" ht="12" customHeight="1">
      <c r="A250" s="7">
        <v>41018</v>
      </c>
      <c r="B250" s="8">
        <v>86</v>
      </c>
      <c r="C250" s="9" t="s">
        <v>380</v>
      </c>
      <c r="D250" s="9" t="s">
        <v>381</v>
      </c>
      <c r="E250" s="10">
        <v>1100</v>
      </c>
    </row>
    <row r="251" spans="1:5" ht="12" customHeight="1">
      <c r="A251" s="7">
        <v>41025</v>
      </c>
      <c r="B251" s="8">
        <v>79</v>
      </c>
      <c r="C251" s="9" t="s">
        <v>382</v>
      </c>
      <c r="D251" s="9" t="s">
        <v>375</v>
      </c>
      <c r="E251" s="10">
        <v>9550</v>
      </c>
    </row>
    <row r="252" spans="1:5" ht="12" customHeight="1">
      <c r="A252" s="7">
        <v>41023</v>
      </c>
      <c r="B252" s="8">
        <v>87</v>
      </c>
      <c r="C252" s="9" t="s">
        <v>378</v>
      </c>
      <c r="D252" s="9" t="s">
        <v>371</v>
      </c>
      <c r="E252" s="10">
        <v>2038</v>
      </c>
    </row>
    <row r="253" spans="1:5" ht="12" customHeight="1">
      <c r="A253" s="7">
        <v>41020</v>
      </c>
      <c r="B253" s="8">
        <v>80</v>
      </c>
      <c r="C253" s="9" t="s">
        <v>383</v>
      </c>
      <c r="D253" s="9" t="s">
        <v>352</v>
      </c>
      <c r="E253" s="10">
        <v>4839</v>
      </c>
    </row>
    <row r="254" spans="1:5" ht="12" customHeight="1">
      <c r="A254" s="7">
        <v>41020</v>
      </c>
      <c r="B254" s="8">
        <v>81</v>
      </c>
      <c r="C254" s="9" t="s">
        <v>383</v>
      </c>
      <c r="D254" s="9" t="s">
        <v>352</v>
      </c>
      <c r="E254" s="10">
        <v>12775</v>
      </c>
    </row>
    <row r="255" spans="1:5" ht="12" customHeight="1">
      <c r="A255" s="7">
        <v>41029</v>
      </c>
      <c r="B255" s="8">
        <v>100</v>
      </c>
      <c r="C255" s="9" t="s">
        <v>372</v>
      </c>
      <c r="D255" s="9" t="s">
        <v>373</v>
      </c>
      <c r="E255" s="10">
        <v>1375</v>
      </c>
    </row>
    <row r="256" spans="1:5" ht="12" customHeight="1">
      <c r="A256" s="7">
        <v>41029</v>
      </c>
      <c r="B256" s="8">
        <v>89</v>
      </c>
      <c r="C256" s="9" t="s">
        <v>384</v>
      </c>
      <c r="D256" s="9" t="s">
        <v>385</v>
      </c>
      <c r="E256" s="10">
        <v>1878.52</v>
      </c>
    </row>
    <row r="257" spans="1:5" ht="12" customHeight="1">
      <c r="A257" s="7">
        <v>41026</v>
      </c>
      <c r="B257" s="8">
        <v>77</v>
      </c>
      <c r="C257" s="9" t="s">
        <v>374</v>
      </c>
      <c r="D257" s="9" t="s">
        <v>375</v>
      </c>
      <c r="E257" s="10">
        <v>1194</v>
      </c>
    </row>
    <row r="258" spans="1:5" ht="12" customHeight="1">
      <c r="A258" s="7">
        <v>41030</v>
      </c>
      <c r="B258" s="8">
        <v>85</v>
      </c>
      <c r="C258" s="9" t="s">
        <v>386</v>
      </c>
      <c r="D258" s="9" t="s">
        <v>387</v>
      </c>
      <c r="E258" s="10">
        <v>691.67</v>
      </c>
    </row>
    <row r="259" spans="1:5" ht="12" customHeight="1">
      <c r="A259" s="7">
        <v>41030</v>
      </c>
      <c r="B259" s="8">
        <v>75</v>
      </c>
      <c r="C259" s="9" t="s">
        <v>360</v>
      </c>
      <c r="D259" s="9" t="s">
        <v>357</v>
      </c>
      <c r="E259" s="10">
        <v>24.3</v>
      </c>
    </row>
    <row r="260" spans="1:5" ht="12" customHeight="1">
      <c r="A260" s="7">
        <v>41029</v>
      </c>
      <c r="B260" s="8">
        <v>102</v>
      </c>
      <c r="C260" s="9" t="s">
        <v>378</v>
      </c>
      <c r="D260" s="9" t="s">
        <v>371</v>
      </c>
      <c r="E260" s="10">
        <v>2038</v>
      </c>
    </row>
    <row r="261" spans="1:5" ht="12" customHeight="1">
      <c r="A261" s="7">
        <v>41029</v>
      </c>
      <c r="B261" s="8">
        <v>103</v>
      </c>
      <c r="C261" s="9" t="s">
        <v>378</v>
      </c>
      <c r="D261" s="9" t="s">
        <v>371</v>
      </c>
      <c r="E261" s="10">
        <v>30623.67</v>
      </c>
    </row>
    <row r="262" spans="1:5" ht="12" customHeight="1">
      <c r="A262" s="7">
        <v>41030</v>
      </c>
      <c r="B262" s="8">
        <v>78</v>
      </c>
      <c r="C262" s="9" t="s">
        <v>374</v>
      </c>
      <c r="D262" s="9" t="s">
        <v>352</v>
      </c>
      <c r="E262" s="10">
        <v>41617.34</v>
      </c>
    </row>
    <row r="263" spans="1:5" ht="12" customHeight="1">
      <c r="A263" s="7">
        <v>41030</v>
      </c>
      <c r="B263" s="8">
        <v>76</v>
      </c>
      <c r="C263" s="9" t="s">
        <v>369</v>
      </c>
      <c r="D263" s="9" t="s">
        <v>352</v>
      </c>
      <c r="E263" s="10">
        <v>67.95</v>
      </c>
    </row>
    <row r="264" spans="1:5" ht="12" customHeight="1">
      <c r="A264" s="7">
        <v>41031</v>
      </c>
      <c r="B264" s="8">
        <v>73</v>
      </c>
      <c r="C264" s="9" t="s">
        <v>388</v>
      </c>
      <c r="D264" s="9" t="s">
        <v>375</v>
      </c>
      <c r="E264" s="10">
        <v>34092.46</v>
      </c>
    </row>
    <row r="265" spans="1:5" ht="12" customHeight="1">
      <c r="A265" s="7">
        <v>41033</v>
      </c>
      <c r="B265" s="8">
        <v>88</v>
      </c>
      <c r="C265" s="9" t="s">
        <v>389</v>
      </c>
      <c r="D265" s="9" t="s">
        <v>368</v>
      </c>
      <c r="E265" s="10">
        <v>312.31</v>
      </c>
    </row>
    <row r="266" spans="1:5" ht="12" customHeight="1">
      <c r="A266" s="7">
        <v>41036</v>
      </c>
      <c r="B266" s="8">
        <v>117</v>
      </c>
      <c r="C266" s="9" t="s">
        <v>390</v>
      </c>
      <c r="D266" s="9" t="s">
        <v>387</v>
      </c>
      <c r="E266" s="10">
        <v>314</v>
      </c>
    </row>
    <row r="267" spans="1:5" ht="12" customHeight="1">
      <c r="A267" s="7">
        <v>41033</v>
      </c>
      <c r="B267" s="8">
        <v>93</v>
      </c>
      <c r="C267" s="9" t="s">
        <v>365</v>
      </c>
      <c r="D267" s="9" t="s">
        <v>366</v>
      </c>
      <c r="E267" s="10">
        <v>427</v>
      </c>
    </row>
    <row r="268" spans="1:5" ht="12" customHeight="1">
      <c r="A268" s="7">
        <v>41036</v>
      </c>
      <c r="B268" s="8">
        <v>113</v>
      </c>
      <c r="C268" s="9" t="s">
        <v>391</v>
      </c>
      <c r="D268" s="9" t="s">
        <v>364</v>
      </c>
      <c r="E268" s="10">
        <v>171.8</v>
      </c>
    </row>
    <row r="269" spans="1:5" ht="12" customHeight="1">
      <c r="A269" s="7">
        <v>41036</v>
      </c>
      <c r="B269" s="8">
        <v>118</v>
      </c>
      <c r="C269" s="9" t="s">
        <v>388</v>
      </c>
      <c r="D269" s="9" t="s">
        <v>375</v>
      </c>
      <c r="E269" s="10">
        <v>1274.4</v>
      </c>
    </row>
    <row r="270" spans="1:5" ht="12" customHeight="1">
      <c r="A270" s="7">
        <v>41036</v>
      </c>
      <c r="B270" s="8">
        <v>74</v>
      </c>
      <c r="C270" s="9" t="s">
        <v>374</v>
      </c>
      <c r="D270" s="9" t="s">
        <v>352</v>
      </c>
      <c r="E270" s="10">
        <v>99333.97</v>
      </c>
    </row>
    <row r="271" spans="1:5" ht="12" customHeight="1">
      <c r="A271" s="7">
        <v>41036</v>
      </c>
      <c r="B271" s="8">
        <v>112</v>
      </c>
      <c r="C271" s="9" t="s">
        <v>374</v>
      </c>
      <c r="D271" s="9" t="s">
        <v>375</v>
      </c>
      <c r="E271" s="10">
        <v>627</v>
      </c>
    </row>
    <row r="272" spans="1:5" ht="12" customHeight="1">
      <c r="A272" s="7">
        <v>41036</v>
      </c>
      <c r="B272" s="8">
        <v>110</v>
      </c>
      <c r="C272" s="9" t="s">
        <v>367</v>
      </c>
      <c r="D272" s="9" t="s">
        <v>368</v>
      </c>
      <c r="E272" s="10">
        <v>319.2</v>
      </c>
    </row>
    <row r="273" spans="1:5" ht="12" customHeight="1">
      <c r="A273" s="7">
        <v>41036</v>
      </c>
      <c r="B273" s="8">
        <v>111</v>
      </c>
      <c r="C273" s="9" t="s">
        <v>392</v>
      </c>
      <c r="D273" s="9" t="s">
        <v>368</v>
      </c>
      <c r="E273" s="10">
        <v>1793.9</v>
      </c>
    </row>
    <row r="274" spans="1:5" ht="12" customHeight="1">
      <c r="A274" s="7">
        <v>41036</v>
      </c>
      <c r="B274" s="8">
        <v>107</v>
      </c>
      <c r="C274" s="9" t="s">
        <v>369</v>
      </c>
      <c r="D274" s="9" t="s">
        <v>393</v>
      </c>
      <c r="E274" s="10">
        <v>180</v>
      </c>
    </row>
    <row r="275" spans="1:5" ht="12" customHeight="1">
      <c r="A275" s="7">
        <v>41036</v>
      </c>
      <c r="B275" s="8">
        <v>108</v>
      </c>
      <c r="C275" s="9" t="s">
        <v>369</v>
      </c>
      <c r="D275" s="9" t="s">
        <v>393</v>
      </c>
      <c r="E275" s="10">
        <v>3647.19</v>
      </c>
    </row>
    <row r="276" spans="1:5" ht="12" customHeight="1">
      <c r="A276" s="7">
        <v>41036</v>
      </c>
      <c r="B276" s="8">
        <v>114</v>
      </c>
      <c r="C276" s="9" t="s">
        <v>369</v>
      </c>
      <c r="D276" s="9" t="s">
        <v>393</v>
      </c>
      <c r="E276" s="10">
        <v>352.5</v>
      </c>
    </row>
    <row r="277" spans="1:5" ht="12" customHeight="1">
      <c r="A277" s="7">
        <v>41036</v>
      </c>
      <c r="B277" s="11">
        <v>115</v>
      </c>
      <c r="C277" s="9" t="s">
        <v>369</v>
      </c>
      <c r="D277" s="9" t="s">
        <v>393</v>
      </c>
      <c r="E277" s="10">
        <v>1136.57</v>
      </c>
    </row>
    <row r="278" spans="1:5" ht="12" customHeight="1">
      <c r="A278" s="7">
        <v>41036</v>
      </c>
      <c r="B278" s="11">
        <v>116</v>
      </c>
      <c r="C278" s="9" t="s">
        <v>369</v>
      </c>
      <c r="D278" s="9" t="s">
        <v>393</v>
      </c>
      <c r="E278" s="10">
        <v>366.61</v>
      </c>
    </row>
    <row r="279" spans="1:5" ht="12" customHeight="1">
      <c r="A279" s="7">
        <v>41039</v>
      </c>
      <c r="B279" s="11">
        <v>129</v>
      </c>
      <c r="C279" s="9" t="s">
        <v>370</v>
      </c>
      <c r="D279" s="9" t="s">
        <v>371</v>
      </c>
      <c r="E279" s="10">
        <v>1208.77</v>
      </c>
    </row>
    <row r="280" spans="1:5" ht="12" customHeight="1">
      <c r="A280" s="7">
        <v>41030</v>
      </c>
      <c r="B280" s="11">
        <v>84</v>
      </c>
      <c r="C280" s="9" t="s">
        <v>390</v>
      </c>
      <c r="D280" s="9" t="s">
        <v>387</v>
      </c>
      <c r="E280" s="10">
        <v>314</v>
      </c>
    </row>
    <row r="281" spans="1:5" ht="12" customHeight="1">
      <c r="A281" s="7">
        <v>41039</v>
      </c>
      <c r="B281" s="11">
        <v>119</v>
      </c>
      <c r="C281" s="9" t="s">
        <v>390</v>
      </c>
      <c r="D281" s="9" t="s">
        <v>387</v>
      </c>
      <c r="E281" s="10">
        <v>314</v>
      </c>
    </row>
    <row r="282" spans="1:5" ht="12" customHeight="1">
      <c r="A282" s="7">
        <v>41039</v>
      </c>
      <c r="B282" s="11">
        <v>121</v>
      </c>
      <c r="C282" s="9" t="s">
        <v>349</v>
      </c>
      <c r="D282" s="9" t="s">
        <v>350</v>
      </c>
      <c r="E282" s="10">
        <v>327</v>
      </c>
    </row>
    <row r="283" spans="1:5" ht="12" customHeight="1">
      <c r="A283" s="7">
        <v>41039</v>
      </c>
      <c r="B283" s="11">
        <v>132</v>
      </c>
      <c r="C283" s="9" t="s">
        <v>347</v>
      </c>
      <c r="D283" s="9" t="s">
        <v>348</v>
      </c>
      <c r="E283" s="10">
        <f>2279.06+140.55</f>
        <v>2419.61</v>
      </c>
    </row>
    <row r="284" spans="1:5" ht="12" customHeight="1">
      <c r="A284" s="7">
        <v>41039</v>
      </c>
      <c r="B284" s="11">
        <v>132</v>
      </c>
      <c r="C284" s="9" t="s">
        <v>347</v>
      </c>
      <c r="D284" s="9" t="s">
        <v>350</v>
      </c>
      <c r="E284" s="10">
        <f>576.54-140.55</f>
        <v>435.98999999999995</v>
      </c>
    </row>
    <row r="285" spans="1:5" ht="12" customHeight="1">
      <c r="A285" s="7">
        <v>41036</v>
      </c>
      <c r="B285" s="8">
        <v>90</v>
      </c>
      <c r="C285" s="9" t="s">
        <v>355</v>
      </c>
      <c r="D285" s="9" t="s">
        <v>352</v>
      </c>
      <c r="E285" s="10">
        <v>5174.76</v>
      </c>
    </row>
    <row r="286" spans="1:5" ht="12" customHeight="1">
      <c r="A286" s="7">
        <v>41038</v>
      </c>
      <c r="B286" s="8">
        <v>92</v>
      </c>
      <c r="C286" s="9" t="s">
        <v>376</v>
      </c>
      <c r="D286" s="9" t="s">
        <v>352</v>
      </c>
      <c r="E286" s="10">
        <v>692</v>
      </c>
    </row>
    <row r="287" spans="1:5" ht="12" customHeight="1">
      <c r="A287" s="7">
        <v>41036</v>
      </c>
      <c r="B287" s="11">
        <v>95</v>
      </c>
      <c r="C287" s="9" t="s">
        <v>361</v>
      </c>
      <c r="D287" s="9" t="s">
        <v>362</v>
      </c>
      <c r="E287" s="10">
        <v>4659.88</v>
      </c>
    </row>
    <row r="288" spans="1:5" ht="12" customHeight="1">
      <c r="A288" s="7">
        <v>41039</v>
      </c>
      <c r="B288" s="11">
        <v>133</v>
      </c>
      <c r="C288" s="9" t="s">
        <v>394</v>
      </c>
      <c r="D288" s="9" t="s">
        <v>359</v>
      </c>
      <c r="E288" s="10">
        <v>607.5</v>
      </c>
    </row>
    <row r="289" spans="1:5" ht="12" customHeight="1">
      <c r="A289" s="7">
        <v>41039</v>
      </c>
      <c r="B289" s="11">
        <v>127</v>
      </c>
      <c r="C289" s="9" t="s">
        <v>395</v>
      </c>
      <c r="D289" s="9" t="s">
        <v>396</v>
      </c>
      <c r="E289" s="10">
        <v>825</v>
      </c>
    </row>
    <row r="290" spans="1:5" ht="12" customHeight="1">
      <c r="A290" s="7">
        <v>41039</v>
      </c>
      <c r="B290" s="11">
        <v>131</v>
      </c>
      <c r="C290" s="9" t="s">
        <v>365</v>
      </c>
      <c r="D290" s="9" t="s">
        <v>397</v>
      </c>
      <c r="E290" s="10">
        <v>488</v>
      </c>
    </row>
    <row r="291" spans="1:5" ht="12" customHeight="1">
      <c r="A291" s="7">
        <v>41039</v>
      </c>
      <c r="B291" s="11">
        <v>122</v>
      </c>
      <c r="C291" s="9" t="s">
        <v>358</v>
      </c>
      <c r="D291" s="9" t="s">
        <v>359</v>
      </c>
      <c r="E291" s="10">
        <v>144.9</v>
      </c>
    </row>
    <row r="292" spans="1:5" ht="12" customHeight="1">
      <c r="A292" s="7">
        <v>41039</v>
      </c>
      <c r="B292" s="11">
        <v>123</v>
      </c>
      <c r="C292" s="9" t="s">
        <v>398</v>
      </c>
      <c r="D292" s="9" t="s">
        <v>399</v>
      </c>
      <c r="E292" s="10">
        <v>332</v>
      </c>
    </row>
    <row r="293" spans="1:5" ht="12" customHeight="1">
      <c r="A293" s="7">
        <v>41039</v>
      </c>
      <c r="B293" s="11">
        <v>124</v>
      </c>
      <c r="C293" s="9" t="s">
        <v>398</v>
      </c>
      <c r="D293" s="9" t="s">
        <v>399</v>
      </c>
      <c r="E293" s="10">
        <v>849</v>
      </c>
    </row>
    <row r="294" spans="1:5" ht="12" customHeight="1">
      <c r="A294" s="7">
        <v>41038</v>
      </c>
      <c r="B294" s="8">
        <v>91</v>
      </c>
      <c r="C294" s="9" t="s">
        <v>400</v>
      </c>
      <c r="D294" s="9" t="s">
        <v>364</v>
      </c>
      <c r="E294" s="10">
        <v>78</v>
      </c>
    </row>
    <row r="295" spans="1:5" ht="12" customHeight="1">
      <c r="A295" s="7">
        <v>41039</v>
      </c>
      <c r="B295" s="11">
        <v>120</v>
      </c>
      <c r="C295" s="9" t="s">
        <v>360</v>
      </c>
      <c r="D295" s="9" t="s">
        <v>357</v>
      </c>
      <c r="E295" s="10">
        <v>24.56</v>
      </c>
    </row>
    <row r="296" spans="1:5" ht="12" customHeight="1">
      <c r="A296" s="7">
        <v>41039</v>
      </c>
      <c r="B296" s="11">
        <v>130</v>
      </c>
      <c r="C296" s="9" t="s">
        <v>369</v>
      </c>
      <c r="D296" s="9" t="s">
        <v>352</v>
      </c>
      <c r="E296" s="10">
        <v>67.95</v>
      </c>
    </row>
    <row r="297" spans="1:5" ht="12" customHeight="1">
      <c r="A297" s="7">
        <v>41040</v>
      </c>
      <c r="B297" s="11">
        <v>101</v>
      </c>
      <c r="C297" s="9" t="s">
        <v>401</v>
      </c>
      <c r="D297" s="9" t="s">
        <v>402</v>
      </c>
      <c r="E297" s="10">
        <v>1295</v>
      </c>
    </row>
    <row r="298" spans="1:5" ht="12" customHeight="1">
      <c r="A298" s="7">
        <v>41040</v>
      </c>
      <c r="B298" s="11">
        <v>134</v>
      </c>
      <c r="C298" s="9" t="s">
        <v>378</v>
      </c>
      <c r="D298" s="9" t="s">
        <v>371</v>
      </c>
      <c r="E298" s="10">
        <v>3610.16</v>
      </c>
    </row>
    <row r="299" spans="1:5" ht="12" customHeight="1">
      <c r="A299" s="7">
        <v>41040</v>
      </c>
      <c r="B299" s="11">
        <v>96</v>
      </c>
      <c r="C299" s="9" t="s">
        <v>403</v>
      </c>
      <c r="D299" s="9" t="s">
        <v>404</v>
      </c>
      <c r="E299" s="10">
        <v>128.21</v>
      </c>
    </row>
    <row r="300" spans="1:5" ht="12" customHeight="1">
      <c r="A300" s="7">
        <v>41043</v>
      </c>
      <c r="B300" s="11">
        <v>125</v>
      </c>
      <c r="C300" s="9" t="s">
        <v>374</v>
      </c>
      <c r="D300" s="9" t="s">
        <v>375</v>
      </c>
      <c r="E300" s="10">
        <v>41113.84</v>
      </c>
    </row>
    <row r="301" spans="1:5" ht="12" customHeight="1">
      <c r="A301" s="7">
        <v>41043</v>
      </c>
      <c r="B301" s="11">
        <v>126</v>
      </c>
      <c r="C301" s="9" t="s">
        <v>374</v>
      </c>
      <c r="D301" s="9" t="s">
        <v>375</v>
      </c>
      <c r="E301" s="10">
        <v>1194</v>
      </c>
    </row>
    <row r="302" spans="1:5" ht="12" customHeight="1">
      <c r="A302" s="7">
        <v>41046</v>
      </c>
      <c r="B302" s="11">
        <v>143</v>
      </c>
      <c r="C302" s="9" t="s">
        <v>389</v>
      </c>
      <c r="D302" s="9" t="s">
        <v>368</v>
      </c>
      <c r="E302" s="10">
        <v>312.87</v>
      </c>
    </row>
    <row r="303" spans="1:5" ht="12" customHeight="1">
      <c r="A303" s="7">
        <v>41046</v>
      </c>
      <c r="B303" s="11">
        <v>94</v>
      </c>
      <c r="C303" s="9" t="s">
        <v>390</v>
      </c>
      <c r="D303" s="9" t="s">
        <v>387</v>
      </c>
      <c r="E303" s="10">
        <v>314</v>
      </c>
    </row>
    <row r="304" spans="1:5" ht="12" customHeight="1">
      <c r="A304" s="7">
        <v>41046</v>
      </c>
      <c r="B304" s="11">
        <v>145</v>
      </c>
      <c r="C304" s="9" t="s">
        <v>353</v>
      </c>
      <c r="D304" s="9" t="s">
        <v>352</v>
      </c>
      <c r="E304" s="10">
        <v>1224</v>
      </c>
    </row>
    <row r="305" spans="1:5" ht="12" customHeight="1">
      <c r="A305" s="7">
        <v>41046</v>
      </c>
      <c r="B305" s="11">
        <v>140</v>
      </c>
      <c r="C305" s="9" t="s">
        <v>356</v>
      </c>
      <c r="D305" s="9" t="s">
        <v>357</v>
      </c>
      <c r="E305" s="10">
        <v>539.34</v>
      </c>
    </row>
    <row r="306" spans="1:5" ht="12" customHeight="1">
      <c r="A306" s="7">
        <v>41046</v>
      </c>
      <c r="B306" s="11">
        <v>141</v>
      </c>
      <c r="C306" s="9" t="s">
        <v>356</v>
      </c>
      <c r="D306" s="9" t="s">
        <v>357</v>
      </c>
      <c r="E306" s="10">
        <v>489.62</v>
      </c>
    </row>
    <row r="307" spans="1:5" ht="12" customHeight="1">
      <c r="A307" s="7">
        <v>41046</v>
      </c>
      <c r="B307" s="11">
        <v>137</v>
      </c>
      <c r="C307" s="9" t="s">
        <v>360</v>
      </c>
      <c r="D307" s="9" t="s">
        <v>357</v>
      </c>
      <c r="E307" s="10">
        <v>24.3</v>
      </c>
    </row>
    <row r="308" spans="1:5" ht="12" customHeight="1">
      <c r="A308" s="7">
        <v>41045</v>
      </c>
      <c r="B308" s="11">
        <v>105</v>
      </c>
      <c r="C308" s="9" t="s">
        <v>370</v>
      </c>
      <c r="D308" s="9" t="s">
        <v>371</v>
      </c>
      <c r="E308" s="10">
        <v>51095.89</v>
      </c>
    </row>
    <row r="309" spans="1:5" ht="12" customHeight="1">
      <c r="A309" s="7">
        <v>44333</v>
      </c>
      <c r="B309" s="11">
        <v>136</v>
      </c>
      <c r="C309" s="9" t="s">
        <v>376</v>
      </c>
      <c r="D309" s="9" t="s">
        <v>352</v>
      </c>
      <c r="E309" s="10">
        <v>10138.2</v>
      </c>
    </row>
    <row r="310" spans="1:5" ht="12" customHeight="1">
      <c r="A310" s="7">
        <v>41046</v>
      </c>
      <c r="B310" s="11">
        <v>138</v>
      </c>
      <c r="C310" s="9" t="s">
        <v>376</v>
      </c>
      <c r="D310" s="9" t="s">
        <v>352</v>
      </c>
      <c r="E310" s="10">
        <v>3140.84</v>
      </c>
    </row>
    <row r="311" spans="1:5" ht="12" customHeight="1">
      <c r="A311" s="7">
        <v>41046</v>
      </c>
      <c r="B311" s="11">
        <v>139</v>
      </c>
      <c r="C311" s="9" t="s">
        <v>376</v>
      </c>
      <c r="D311" s="9" t="s">
        <v>352</v>
      </c>
      <c r="E311" s="10">
        <v>692</v>
      </c>
    </row>
    <row r="312" spans="1:5" ht="12" customHeight="1">
      <c r="A312" s="7">
        <v>41046</v>
      </c>
      <c r="B312" s="11">
        <v>142</v>
      </c>
      <c r="C312" s="9" t="s">
        <v>361</v>
      </c>
      <c r="D312" s="9" t="s">
        <v>362</v>
      </c>
      <c r="E312" s="10">
        <v>3843.5</v>
      </c>
    </row>
    <row r="313" spans="1:5" ht="12" customHeight="1">
      <c r="A313" s="7">
        <v>41046</v>
      </c>
      <c r="B313" s="11">
        <v>144</v>
      </c>
      <c r="C313" s="9" t="s">
        <v>405</v>
      </c>
      <c r="D313" s="9" t="s">
        <v>387</v>
      </c>
      <c r="E313" s="10">
        <v>157</v>
      </c>
    </row>
    <row r="314" spans="1:5" ht="12" customHeight="1">
      <c r="A314" s="7">
        <v>41058</v>
      </c>
      <c r="B314" s="11">
        <v>152</v>
      </c>
      <c r="C314" s="9" t="s">
        <v>406</v>
      </c>
      <c r="D314" s="9" t="s">
        <v>373</v>
      </c>
      <c r="E314" s="10">
        <v>4108.5</v>
      </c>
    </row>
    <row r="315" spans="1:5" ht="12" customHeight="1">
      <c r="A315" s="7">
        <v>41058</v>
      </c>
      <c r="B315" s="11">
        <v>153</v>
      </c>
      <c r="C315" s="9" t="s">
        <v>406</v>
      </c>
      <c r="D315" s="9" t="s">
        <v>373</v>
      </c>
      <c r="E315" s="10">
        <v>9129.18</v>
      </c>
    </row>
    <row r="316" spans="1:5" ht="12" customHeight="1">
      <c r="A316" s="7">
        <v>41053</v>
      </c>
      <c r="B316" s="11">
        <v>155</v>
      </c>
      <c r="C316" s="9" t="s">
        <v>372</v>
      </c>
      <c r="D316" s="9" t="s">
        <v>373</v>
      </c>
      <c r="E316" s="10">
        <v>1375</v>
      </c>
    </row>
    <row r="317" spans="1:5" ht="12" customHeight="1">
      <c r="A317" s="7">
        <v>41053</v>
      </c>
      <c r="B317" s="11">
        <v>160</v>
      </c>
      <c r="C317" s="9" t="s">
        <v>353</v>
      </c>
      <c r="D317" s="9" t="s">
        <v>352</v>
      </c>
      <c r="E317" s="10">
        <v>529.3</v>
      </c>
    </row>
    <row r="318" spans="1:5" ht="12" customHeight="1">
      <c r="A318" s="7">
        <v>41051</v>
      </c>
      <c r="B318" s="11">
        <v>99</v>
      </c>
      <c r="C318" s="9" t="s">
        <v>374</v>
      </c>
      <c r="D318" s="9" t="s">
        <v>375</v>
      </c>
      <c r="E318" s="10">
        <v>40702.73</v>
      </c>
    </row>
    <row r="319" spans="1:5" ht="12" customHeight="1">
      <c r="A319" s="7">
        <v>41053</v>
      </c>
      <c r="B319" s="11">
        <v>106</v>
      </c>
      <c r="C319" s="9" t="s">
        <v>407</v>
      </c>
      <c r="D319" s="9" t="s">
        <v>404</v>
      </c>
      <c r="E319" s="10">
        <v>106.52</v>
      </c>
    </row>
    <row r="320" spans="1:5" ht="12" customHeight="1">
      <c r="A320" s="7">
        <v>41053</v>
      </c>
      <c r="B320" s="11">
        <v>154</v>
      </c>
      <c r="C320" s="9" t="s">
        <v>408</v>
      </c>
      <c r="D320" s="9" t="s">
        <v>409</v>
      </c>
      <c r="E320" s="10">
        <v>131.25</v>
      </c>
    </row>
    <row r="321" spans="1:5" ht="12" customHeight="1">
      <c r="A321" s="7">
        <v>41053</v>
      </c>
      <c r="B321" s="11">
        <v>148</v>
      </c>
      <c r="C321" s="9" t="s">
        <v>365</v>
      </c>
      <c r="D321" s="9" t="s">
        <v>397</v>
      </c>
      <c r="E321" s="10">
        <v>26.69</v>
      </c>
    </row>
    <row r="322" spans="1:5" ht="12" customHeight="1">
      <c r="A322" s="7">
        <v>41053</v>
      </c>
      <c r="B322" s="11">
        <v>149</v>
      </c>
      <c r="C322" s="9" t="s">
        <v>365</v>
      </c>
      <c r="D322" s="9" t="s">
        <v>397</v>
      </c>
      <c r="E322" s="10">
        <v>529.94</v>
      </c>
    </row>
    <row r="323" spans="1:5" ht="12" customHeight="1">
      <c r="A323" s="7">
        <v>41058</v>
      </c>
      <c r="B323" s="11">
        <v>147</v>
      </c>
      <c r="C323" s="9" t="s">
        <v>369</v>
      </c>
      <c r="D323" s="9" t="s">
        <v>410</v>
      </c>
      <c r="E323" s="10">
        <v>1985</v>
      </c>
    </row>
    <row r="324" spans="1:5" ht="12" customHeight="1">
      <c r="A324" s="7">
        <v>41052</v>
      </c>
      <c r="B324" s="11">
        <v>109</v>
      </c>
      <c r="C324" s="9" t="s">
        <v>369</v>
      </c>
      <c r="D324" s="9" t="s">
        <v>393</v>
      </c>
      <c r="E324" s="10">
        <v>3678</v>
      </c>
    </row>
    <row r="325" spans="1:5" ht="12" customHeight="1">
      <c r="A325" s="7">
        <v>41053</v>
      </c>
      <c r="B325" s="11">
        <v>161</v>
      </c>
      <c r="C325" s="9" t="s">
        <v>411</v>
      </c>
      <c r="D325" s="9" t="s">
        <v>364</v>
      </c>
      <c r="E325" s="10">
        <v>216</v>
      </c>
    </row>
    <row r="326" spans="1:5" ht="12" customHeight="1">
      <c r="A326" s="7">
        <v>41053</v>
      </c>
      <c r="B326" s="11">
        <v>157</v>
      </c>
      <c r="C326" s="9" t="s">
        <v>365</v>
      </c>
      <c r="D326" s="9" t="s">
        <v>397</v>
      </c>
      <c r="E326" s="10">
        <v>503.25</v>
      </c>
    </row>
    <row r="327" spans="1:5" ht="12" customHeight="1">
      <c r="A327" s="7">
        <v>41053</v>
      </c>
      <c r="B327" s="11">
        <v>159</v>
      </c>
      <c r="C327" s="9" t="s">
        <v>412</v>
      </c>
      <c r="D327" s="9" t="s">
        <v>373</v>
      </c>
      <c r="E327" s="10">
        <v>1295</v>
      </c>
    </row>
    <row r="328" spans="1:5" ht="12" customHeight="1">
      <c r="A328" s="7">
        <v>41053</v>
      </c>
      <c r="B328" s="11">
        <v>158</v>
      </c>
      <c r="C328" s="9" t="s">
        <v>392</v>
      </c>
      <c r="D328" s="9" t="s">
        <v>368</v>
      </c>
      <c r="E328" s="10">
        <v>55.33</v>
      </c>
    </row>
    <row r="329" spans="1:5" ht="12" customHeight="1">
      <c r="A329" s="7">
        <v>41053</v>
      </c>
      <c r="B329" s="11">
        <v>146</v>
      </c>
      <c r="C329" s="9" t="s">
        <v>413</v>
      </c>
      <c r="D329" s="9" t="s">
        <v>359</v>
      </c>
      <c r="E329" s="10">
        <v>2768.66</v>
      </c>
    </row>
    <row r="330" spans="1:5" ht="12" customHeight="1">
      <c r="A330" s="7">
        <v>41053</v>
      </c>
      <c r="B330" s="11">
        <v>156</v>
      </c>
      <c r="C330" s="9" t="s">
        <v>413</v>
      </c>
      <c r="D330" s="9" t="s">
        <v>359</v>
      </c>
      <c r="E330" s="10">
        <v>2617.2</v>
      </c>
    </row>
    <row r="331" spans="1:5" ht="12" customHeight="1">
      <c r="A331" s="7">
        <v>41053</v>
      </c>
      <c r="B331" s="11">
        <v>162</v>
      </c>
      <c r="C331" s="9" t="s">
        <v>403</v>
      </c>
      <c r="D331" s="9" t="s">
        <v>404</v>
      </c>
      <c r="E331" s="10">
        <v>143.18</v>
      </c>
    </row>
    <row r="332" spans="1:5" ht="12" customHeight="1">
      <c r="A332" s="7">
        <v>41058</v>
      </c>
      <c r="B332" s="11">
        <v>926745</v>
      </c>
      <c r="C332" s="9" t="s">
        <v>414</v>
      </c>
      <c r="D332" s="9" t="s">
        <v>415</v>
      </c>
      <c r="E332" s="10">
        <v>360</v>
      </c>
    </row>
    <row r="333" spans="1:5" ht="12" customHeight="1">
      <c r="A333" s="7">
        <v>41058</v>
      </c>
      <c r="B333" s="11">
        <v>926745</v>
      </c>
      <c r="C333" s="9" t="s">
        <v>414</v>
      </c>
      <c r="D333" s="9" t="s">
        <v>350</v>
      </c>
      <c r="E333" s="10">
        <v>121.69</v>
      </c>
    </row>
    <row r="334" spans="1:5" ht="12" customHeight="1">
      <c r="A334" s="7">
        <v>41058</v>
      </c>
      <c r="B334" s="11">
        <v>926745</v>
      </c>
      <c r="C334" s="9" t="s">
        <v>414</v>
      </c>
      <c r="D334" s="9" t="s">
        <v>348</v>
      </c>
      <c r="E334" s="10">
        <v>17.56</v>
      </c>
    </row>
    <row r="335" spans="1:5" ht="12" customHeight="1">
      <c r="A335" s="7">
        <v>41058</v>
      </c>
      <c r="B335" s="11">
        <v>151</v>
      </c>
      <c r="C335" s="9" t="s">
        <v>378</v>
      </c>
      <c r="D335" s="9" t="s">
        <v>371</v>
      </c>
      <c r="E335" s="10">
        <v>2038</v>
      </c>
    </row>
    <row r="336" spans="1:5" ht="12" customHeight="1">
      <c r="A336" s="7">
        <v>41064</v>
      </c>
      <c r="B336" s="11">
        <v>171</v>
      </c>
      <c r="C336" s="9" t="s">
        <v>351</v>
      </c>
      <c r="D336" s="9" t="s">
        <v>352</v>
      </c>
      <c r="E336" s="10">
        <v>1430.36</v>
      </c>
    </row>
    <row r="337" spans="1:5" ht="12" customHeight="1">
      <c r="A337" s="7">
        <v>41064</v>
      </c>
      <c r="B337" s="11">
        <v>173</v>
      </c>
      <c r="C337" s="9" t="s">
        <v>351</v>
      </c>
      <c r="D337" s="9" t="s">
        <v>352</v>
      </c>
      <c r="E337" s="10">
        <v>1155</v>
      </c>
    </row>
    <row r="338" spans="1:5" ht="12" customHeight="1">
      <c r="A338" s="7">
        <v>41061</v>
      </c>
      <c r="B338" s="11">
        <v>78</v>
      </c>
      <c r="C338" s="9" t="s">
        <v>407</v>
      </c>
      <c r="D338" s="9" t="s">
        <v>416</v>
      </c>
      <c r="E338" s="10">
        <v>30.5</v>
      </c>
    </row>
    <row r="339" spans="1:5" ht="12" customHeight="1">
      <c r="A339" s="7">
        <v>41061</v>
      </c>
      <c r="B339" s="11">
        <v>78</v>
      </c>
      <c r="C339" s="9" t="s">
        <v>407</v>
      </c>
      <c r="D339" s="9" t="s">
        <v>416</v>
      </c>
      <c r="E339" s="10">
        <v>1250</v>
      </c>
    </row>
    <row r="340" spans="1:5" ht="12" customHeight="1">
      <c r="A340" s="7">
        <v>41064</v>
      </c>
      <c r="B340" s="11">
        <v>135</v>
      </c>
      <c r="C340" s="9" t="s">
        <v>407</v>
      </c>
      <c r="D340" s="9" t="s">
        <v>417</v>
      </c>
      <c r="E340" s="10">
        <v>2964</v>
      </c>
    </row>
    <row r="341" spans="1:5" ht="12" customHeight="1">
      <c r="A341" s="7">
        <v>41061</v>
      </c>
      <c r="B341" s="11">
        <v>163</v>
      </c>
      <c r="C341" s="9" t="s">
        <v>370</v>
      </c>
      <c r="D341" s="9" t="s">
        <v>371</v>
      </c>
      <c r="E341" s="10">
        <v>51095.89</v>
      </c>
    </row>
    <row r="342" spans="1:5" ht="12" customHeight="1">
      <c r="A342" s="7">
        <v>41064</v>
      </c>
      <c r="B342" s="11">
        <v>166</v>
      </c>
      <c r="C342" s="9" t="s">
        <v>361</v>
      </c>
      <c r="D342" s="9" t="s">
        <v>362</v>
      </c>
      <c r="E342" s="10">
        <v>4775.02</v>
      </c>
    </row>
    <row r="343" spans="1:5" ht="12" customHeight="1">
      <c r="A343" s="7">
        <v>41064</v>
      </c>
      <c r="B343" s="11">
        <v>164</v>
      </c>
      <c r="C343" s="9" t="s">
        <v>405</v>
      </c>
      <c r="D343" s="9" t="s">
        <v>387</v>
      </c>
      <c r="E343" s="10">
        <v>157</v>
      </c>
    </row>
    <row r="344" spans="1:5" ht="12" customHeight="1">
      <c r="A344" s="7">
        <v>41064</v>
      </c>
      <c r="B344" s="11">
        <v>165</v>
      </c>
      <c r="C344" s="9" t="s">
        <v>405</v>
      </c>
      <c r="D344" s="9" t="s">
        <v>387</v>
      </c>
      <c r="E344" s="10">
        <v>157</v>
      </c>
    </row>
    <row r="345" spans="1:5" ht="12" customHeight="1">
      <c r="A345" s="7">
        <v>41064</v>
      </c>
      <c r="B345" s="11">
        <v>170</v>
      </c>
      <c r="C345" s="9" t="s">
        <v>365</v>
      </c>
      <c r="D345" s="9" t="s">
        <v>397</v>
      </c>
      <c r="E345" s="10">
        <v>533.75</v>
      </c>
    </row>
    <row r="346" spans="1:5" ht="12" customHeight="1">
      <c r="A346" s="7">
        <v>41064</v>
      </c>
      <c r="B346" s="11">
        <v>168</v>
      </c>
      <c r="C346" s="9" t="s">
        <v>360</v>
      </c>
      <c r="D346" s="9" t="s">
        <v>357</v>
      </c>
      <c r="E346" s="10">
        <v>24.43</v>
      </c>
    </row>
    <row r="347" spans="1:5" ht="12" customHeight="1">
      <c r="A347" s="7">
        <v>41064</v>
      </c>
      <c r="B347" s="11">
        <v>170</v>
      </c>
      <c r="C347" s="9" t="s">
        <v>367</v>
      </c>
      <c r="D347" s="9" t="s">
        <v>368</v>
      </c>
      <c r="E347" s="10">
        <v>2096.35</v>
      </c>
    </row>
    <row r="348" spans="1:5" ht="12" customHeight="1">
      <c r="A348" s="7">
        <v>41064</v>
      </c>
      <c r="B348" s="11">
        <v>172</v>
      </c>
      <c r="C348" s="9" t="s">
        <v>369</v>
      </c>
      <c r="D348" s="9" t="s">
        <v>393</v>
      </c>
      <c r="E348" s="10">
        <v>6644.56</v>
      </c>
    </row>
    <row r="349" spans="1:5" ht="12" customHeight="1">
      <c r="A349" s="7">
        <v>41067</v>
      </c>
      <c r="B349" s="11">
        <v>180</v>
      </c>
      <c r="C349" s="9" t="s">
        <v>358</v>
      </c>
      <c r="D349" s="9" t="s">
        <v>359</v>
      </c>
      <c r="E349" s="10">
        <v>151.8</v>
      </c>
    </row>
    <row r="350" spans="1:5" ht="12" customHeight="1">
      <c r="A350" s="7">
        <v>41067</v>
      </c>
      <c r="B350" s="11">
        <v>177</v>
      </c>
      <c r="C350" s="9" t="s">
        <v>374</v>
      </c>
      <c r="D350" s="9" t="s">
        <v>375</v>
      </c>
      <c r="E350" s="10">
        <v>627</v>
      </c>
    </row>
    <row r="351" spans="1:5" ht="12" customHeight="1">
      <c r="A351" s="7">
        <v>41067</v>
      </c>
      <c r="B351" s="11">
        <v>179</v>
      </c>
      <c r="C351" s="9" t="s">
        <v>395</v>
      </c>
      <c r="D351" s="9" t="s">
        <v>396</v>
      </c>
      <c r="E351" s="10">
        <v>825</v>
      </c>
    </row>
    <row r="352" spans="1:5" ht="12" customHeight="1">
      <c r="A352" s="7">
        <v>41067</v>
      </c>
      <c r="B352" s="11">
        <v>178</v>
      </c>
      <c r="C352" s="9" t="s">
        <v>405</v>
      </c>
      <c r="D352" s="9" t="s">
        <v>387</v>
      </c>
      <c r="E352" s="10">
        <v>157</v>
      </c>
    </row>
    <row r="353" spans="1:5" ht="12" customHeight="1">
      <c r="A353" s="7">
        <v>41067</v>
      </c>
      <c r="B353" s="11">
        <v>182</v>
      </c>
      <c r="C353" s="9" t="s">
        <v>365</v>
      </c>
      <c r="D353" s="9" t="s">
        <v>397</v>
      </c>
      <c r="E353" s="10">
        <v>415.56</v>
      </c>
    </row>
    <row r="354" spans="1:5" ht="12" customHeight="1">
      <c r="A354" s="7">
        <v>41067</v>
      </c>
      <c r="B354" s="11">
        <v>176</v>
      </c>
      <c r="C354" s="9" t="s">
        <v>369</v>
      </c>
      <c r="D354" s="9" t="s">
        <v>352</v>
      </c>
      <c r="E354" s="10">
        <v>67.95</v>
      </c>
    </row>
    <row r="355" spans="1:5" ht="12" customHeight="1">
      <c r="A355" s="7">
        <v>41074</v>
      </c>
      <c r="B355" s="11">
        <v>191</v>
      </c>
      <c r="C355" s="9" t="s">
        <v>349</v>
      </c>
      <c r="D355" s="9" t="s">
        <v>350</v>
      </c>
      <c r="E355" s="10">
        <v>450</v>
      </c>
    </row>
    <row r="356" spans="1:5" ht="12" customHeight="1">
      <c r="A356" s="7">
        <v>41074</v>
      </c>
      <c r="B356" s="11">
        <v>187</v>
      </c>
      <c r="C356" s="9" t="s">
        <v>347</v>
      </c>
      <c r="D356" s="9" t="s">
        <v>348</v>
      </c>
      <c r="E356" s="10">
        <v>3179.83</v>
      </c>
    </row>
    <row r="357" spans="1:5" ht="12" customHeight="1">
      <c r="A357" s="7">
        <v>41074</v>
      </c>
      <c r="B357" s="11">
        <v>187</v>
      </c>
      <c r="C357" s="9" t="s">
        <v>347</v>
      </c>
      <c r="D357" s="9" t="s">
        <v>350</v>
      </c>
      <c r="E357" s="10">
        <v>1047.98</v>
      </c>
    </row>
    <row r="358" spans="1:5" ht="12" customHeight="1">
      <c r="A358" s="7">
        <v>41074</v>
      </c>
      <c r="B358" s="11">
        <v>187</v>
      </c>
      <c r="C358" s="9" t="s">
        <v>347</v>
      </c>
      <c r="D358" s="9" t="s">
        <v>417</v>
      </c>
      <c r="E358" s="10">
        <v>213.99</v>
      </c>
    </row>
    <row r="359" spans="1:5" ht="12" customHeight="1">
      <c r="A359" s="7">
        <v>41074</v>
      </c>
      <c r="B359" s="11">
        <v>187</v>
      </c>
      <c r="C359" s="9" t="s">
        <v>347</v>
      </c>
      <c r="D359" s="9" t="s">
        <v>352</v>
      </c>
      <c r="E359" s="10">
        <v>91.97</v>
      </c>
    </row>
    <row r="360" spans="1:5" ht="12" customHeight="1">
      <c r="A360" s="7">
        <v>41074</v>
      </c>
      <c r="B360" s="11">
        <v>193</v>
      </c>
      <c r="C360" s="9" t="s">
        <v>351</v>
      </c>
      <c r="D360" s="9" t="s">
        <v>352</v>
      </c>
      <c r="E360" s="10">
        <v>2120.37</v>
      </c>
    </row>
    <row r="361" spans="1:5" ht="12" customHeight="1">
      <c r="A361" s="7">
        <v>41074</v>
      </c>
      <c r="B361" s="11">
        <v>192</v>
      </c>
      <c r="C361" s="9" t="s">
        <v>380</v>
      </c>
      <c r="D361" s="9" t="s">
        <v>381</v>
      </c>
      <c r="E361" s="10">
        <v>1100</v>
      </c>
    </row>
    <row r="362" spans="1:5" ht="12" customHeight="1">
      <c r="A362" s="7">
        <v>41074</v>
      </c>
      <c r="B362" s="11">
        <v>186</v>
      </c>
      <c r="C362" s="9" t="s">
        <v>384</v>
      </c>
      <c r="D362" s="9" t="s">
        <v>385</v>
      </c>
      <c r="E362" s="10">
        <v>1700.85</v>
      </c>
    </row>
    <row r="363" spans="1:5" ht="12" customHeight="1">
      <c r="A363" s="7">
        <v>41074</v>
      </c>
      <c r="B363" s="11">
        <v>183</v>
      </c>
      <c r="C363" s="9" t="s">
        <v>374</v>
      </c>
      <c r="D363" s="9" t="s">
        <v>375</v>
      </c>
      <c r="E363" s="10">
        <v>41113.84</v>
      </c>
    </row>
    <row r="364" spans="1:5" ht="12" customHeight="1">
      <c r="A364" s="7">
        <v>41074</v>
      </c>
      <c r="B364" s="11">
        <v>184</v>
      </c>
      <c r="C364" s="9" t="s">
        <v>374</v>
      </c>
      <c r="D364" s="9" t="s">
        <v>375</v>
      </c>
      <c r="E364" s="10">
        <v>1194</v>
      </c>
    </row>
    <row r="365" spans="1:5" ht="12" customHeight="1">
      <c r="A365" s="7">
        <v>41074</v>
      </c>
      <c r="B365" s="11">
        <v>188</v>
      </c>
      <c r="C365" s="9" t="s">
        <v>376</v>
      </c>
      <c r="D365" s="9" t="s">
        <v>352</v>
      </c>
      <c r="E365" s="10">
        <v>4788.08</v>
      </c>
    </row>
    <row r="366" spans="1:5" ht="12" customHeight="1">
      <c r="A366" s="7">
        <v>41074</v>
      </c>
      <c r="B366" s="11">
        <v>190</v>
      </c>
      <c r="C366" s="9" t="s">
        <v>376</v>
      </c>
      <c r="D366" s="9" t="s">
        <v>352</v>
      </c>
      <c r="E366" s="10">
        <v>692</v>
      </c>
    </row>
    <row r="367" spans="1:5" ht="12" customHeight="1">
      <c r="A367" s="7">
        <v>41074</v>
      </c>
      <c r="B367" s="11">
        <v>199</v>
      </c>
      <c r="C367" s="9" t="s">
        <v>386</v>
      </c>
      <c r="D367" s="9" t="s">
        <v>387</v>
      </c>
      <c r="E367" s="10">
        <v>691.67</v>
      </c>
    </row>
    <row r="368" spans="1:5" ht="12" customHeight="1">
      <c r="A368" s="7">
        <v>41074</v>
      </c>
      <c r="B368" s="11">
        <v>189</v>
      </c>
      <c r="C368" s="9" t="s">
        <v>361</v>
      </c>
      <c r="D368" s="9" t="s">
        <v>362</v>
      </c>
      <c r="E368" s="10">
        <v>3667.97</v>
      </c>
    </row>
    <row r="369" spans="1:5" ht="12" customHeight="1">
      <c r="A369" s="7">
        <v>41074</v>
      </c>
      <c r="B369" s="11">
        <v>195</v>
      </c>
      <c r="C369" s="9" t="s">
        <v>356</v>
      </c>
      <c r="D369" s="9" t="s">
        <v>357</v>
      </c>
      <c r="E369" s="10">
        <v>542.7</v>
      </c>
    </row>
    <row r="370" spans="1:5" ht="12" customHeight="1">
      <c r="A370" s="7">
        <v>41074</v>
      </c>
      <c r="B370" s="11">
        <v>196</v>
      </c>
      <c r="C370" s="9" t="s">
        <v>356</v>
      </c>
      <c r="D370" s="9" t="s">
        <v>357</v>
      </c>
      <c r="E370" s="10">
        <v>489.86</v>
      </c>
    </row>
    <row r="371" spans="1:5" ht="12" customHeight="1">
      <c r="A371" s="7">
        <v>41074</v>
      </c>
      <c r="B371" s="11">
        <v>194</v>
      </c>
      <c r="C371" s="9" t="s">
        <v>405</v>
      </c>
      <c r="D371" s="9" t="s">
        <v>387</v>
      </c>
      <c r="E371" s="10">
        <v>157</v>
      </c>
    </row>
    <row r="372" spans="1:5" ht="12" customHeight="1">
      <c r="A372" s="7">
        <v>41074</v>
      </c>
      <c r="B372" s="11">
        <v>198</v>
      </c>
      <c r="C372" s="9" t="s">
        <v>365</v>
      </c>
      <c r="D372" s="9" t="s">
        <v>397</v>
      </c>
      <c r="E372" s="10">
        <v>427</v>
      </c>
    </row>
    <row r="373" spans="1:5" ht="12" customHeight="1">
      <c r="A373" s="7">
        <v>41074</v>
      </c>
      <c r="B373" s="11">
        <v>197</v>
      </c>
      <c r="C373" s="9" t="s">
        <v>360</v>
      </c>
      <c r="D373" s="9" t="s">
        <v>357</v>
      </c>
      <c r="E373" s="10">
        <v>24.3</v>
      </c>
    </row>
    <row r="374" spans="1:5" ht="12" customHeight="1">
      <c r="A374" s="7">
        <v>41074</v>
      </c>
      <c r="B374" s="11">
        <v>185</v>
      </c>
      <c r="C374" s="9" t="s">
        <v>369</v>
      </c>
      <c r="D374" s="9" t="s">
        <v>410</v>
      </c>
      <c r="E374" s="10">
        <v>3970</v>
      </c>
    </row>
    <row r="375" spans="1:5" ht="12" customHeight="1">
      <c r="A375" s="7">
        <v>41074</v>
      </c>
      <c r="B375" s="11">
        <v>926986</v>
      </c>
      <c r="C375" s="9" t="s">
        <v>414</v>
      </c>
      <c r="D375" s="9" t="s">
        <v>350</v>
      </c>
      <c r="E375" s="10">
        <v>62.15</v>
      </c>
    </row>
    <row r="376" spans="1:5" ht="12" customHeight="1">
      <c r="A376" s="7">
        <v>41078</v>
      </c>
      <c r="B376" s="11">
        <v>201</v>
      </c>
      <c r="C376" s="9" t="s">
        <v>407</v>
      </c>
      <c r="D376" s="9" t="s">
        <v>416</v>
      </c>
      <c r="E376" s="10">
        <v>1280.5</v>
      </c>
    </row>
    <row r="377" spans="1:5" ht="12" customHeight="1">
      <c r="A377" s="7">
        <v>41079</v>
      </c>
      <c r="B377" s="11">
        <v>150</v>
      </c>
      <c r="C377" s="9" t="s">
        <v>378</v>
      </c>
      <c r="D377" s="9" t="s">
        <v>371</v>
      </c>
      <c r="E377" s="10">
        <v>30623.67</v>
      </c>
    </row>
    <row r="378" spans="1:5" ht="12" customHeight="1">
      <c r="A378" s="7">
        <v>41081</v>
      </c>
      <c r="B378" s="11">
        <v>167</v>
      </c>
      <c r="C378" s="9" t="s">
        <v>370</v>
      </c>
      <c r="D378" s="9" t="s">
        <v>371</v>
      </c>
      <c r="E378" s="10">
        <v>1180.23</v>
      </c>
    </row>
    <row r="379" spans="1:5" ht="12" customHeight="1">
      <c r="A379" s="7">
        <v>41082</v>
      </c>
      <c r="B379" s="11">
        <v>204</v>
      </c>
      <c r="C379" s="9" t="s">
        <v>370</v>
      </c>
      <c r="D379" s="9" t="s">
        <v>371</v>
      </c>
      <c r="E379" s="10">
        <v>51095.89</v>
      </c>
    </row>
    <row r="380" spans="1:5" ht="12" customHeight="1">
      <c r="A380" s="7">
        <v>41082</v>
      </c>
      <c r="B380" s="11">
        <v>203</v>
      </c>
      <c r="C380" s="9" t="s">
        <v>388</v>
      </c>
      <c r="D380" s="9" t="s">
        <v>373</v>
      </c>
      <c r="E380" s="10">
        <v>5510</v>
      </c>
    </row>
    <row r="381" spans="1:5" ht="12" customHeight="1">
      <c r="A381" s="7">
        <v>41082</v>
      </c>
      <c r="B381" s="11">
        <v>205</v>
      </c>
      <c r="C381" s="9" t="s">
        <v>418</v>
      </c>
      <c r="D381" s="9" t="s">
        <v>371</v>
      </c>
      <c r="E381" s="10">
        <v>30623.67</v>
      </c>
    </row>
    <row r="382" spans="1:5" ht="12" customHeight="1">
      <c r="A382" s="7">
        <v>41082</v>
      </c>
      <c r="B382" s="11">
        <v>206</v>
      </c>
      <c r="C382" s="9" t="s">
        <v>418</v>
      </c>
      <c r="D382" s="9" t="s">
        <v>371</v>
      </c>
      <c r="E382" s="10">
        <v>1760</v>
      </c>
    </row>
    <row r="383" spans="1:5" ht="12" customHeight="1">
      <c r="A383" s="7">
        <v>41082</v>
      </c>
      <c r="B383" s="11">
        <v>207</v>
      </c>
      <c r="C383" s="9" t="s">
        <v>418</v>
      </c>
      <c r="D383" s="9" t="s">
        <v>371</v>
      </c>
      <c r="E383" s="10">
        <v>-2876.21</v>
      </c>
    </row>
    <row r="384" spans="1:5" ht="12" customHeight="1">
      <c r="A384" s="7">
        <v>41089</v>
      </c>
      <c r="B384" s="11">
        <v>208</v>
      </c>
      <c r="C384" s="9" t="s">
        <v>372</v>
      </c>
      <c r="D384" s="9" t="s">
        <v>373</v>
      </c>
      <c r="E384" s="10">
        <v>1375</v>
      </c>
    </row>
    <row r="385" spans="1:5" ht="12" customHeight="1">
      <c r="A385" s="7">
        <v>41095</v>
      </c>
      <c r="B385" s="11">
        <v>224</v>
      </c>
      <c r="C385" s="9" t="s">
        <v>419</v>
      </c>
      <c r="D385" s="9" t="s">
        <v>385</v>
      </c>
      <c r="E385" s="10">
        <v>30464.79</v>
      </c>
    </row>
    <row r="386" spans="1:5" ht="12" customHeight="1">
      <c r="A386" s="7">
        <v>41091</v>
      </c>
      <c r="B386" s="11" t="s">
        <v>420</v>
      </c>
      <c r="C386" s="9" t="s">
        <v>407</v>
      </c>
      <c r="D386" s="9" t="s">
        <v>416</v>
      </c>
      <c r="E386" s="10">
        <v>1280.5</v>
      </c>
    </row>
    <row r="387" spans="1:5" ht="12" customHeight="1">
      <c r="A387" s="7">
        <v>41095</v>
      </c>
      <c r="B387" s="11">
        <v>227</v>
      </c>
      <c r="C387" s="9" t="s">
        <v>370</v>
      </c>
      <c r="D387" s="9" t="s">
        <v>371</v>
      </c>
      <c r="E387" s="10">
        <v>1789.52</v>
      </c>
    </row>
    <row r="388" spans="1:5" ht="12" customHeight="1">
      <c r="A388" s="7">
        <v>41095</v>
      </c>
      <c r="B388" s="11">
        <v>219</v>
      </c>
      <c r="C388" s="9" t="s">
        <v>389</v>
      </c>
      <c r="D388" s="9" t="s">
        <v>368</v>
      </c>
      <c r="E388" s="10">
        <v>312.31</v>
      </c>
    </row>
    <row r="389" spans="1:5" ht="12" customHeight="1">
      <c r="A389" s="7">
        <v>41089</v>
      </c>
      <c r="B389" s="11">
        <v>212</v>
      </c>
      <c r="C389" s="9" t="s">
        <v>347</v>
      </c>
      <c r="D389" s="9" t="s">
        <v>348</v>
      </c>
      <c r="E389" s="10">
        <v>1030.5</v>
      </c>
    </row>
    <row r="390" spans="1:5" ht="12" customHeight="1">
      <c r="A390" s="7">
        <v>41096</v>
      </c>
      <c r="B390" s="11">
        <v>212</v>
      </c>
      <c r="C390" s="9" t="s">
        <v>347</v>
      </c>
      <c r="D390" s="9" t="s">
        <v>350</v>
      </c>
      <c r="E390" s="10">
        <v>576.54</v>
      </c>
    </row>
    <row r="391" spans="1:5" ht="12" customHeight="1">
      <c r="A391" s="7">
        <v>41095</v>
      </c>
      <c r="B391" s="11">
        <v>229</v>
      </c>
      <c r="C391" s="9" t="s">
        <v>406</v>
      </c>
      <c r="D391" s="9" t="s">
        <v>354</v>
      </c>
      <c r="E391" s="10">
        <v>1935</v>
      </c>
    </row>
    <row r="392" spans="1:5" ht="12" customHeight="1">
      <c r="A392" s="7">
        <v>41095</v>
      </c>
      <c r="B392" s="11">
        <v>226</v>
      </c>
      <c r="C392" s="9" t="s">
        <v>421</v>
      </c>
      <c r="D392" s="9" t="s">
        <v>352</v>
      </c>
      <c r="E392" s="10">
        <v>653.69</v>
      </c>
    </row>
    <row r="393" spans="1:5" ht="12" customHeight="1">
      <c r="A393" s="7">
        <v>41095</v>
      </c>
      <c r="B393" s="8">
        <v>216</v>
      </c>
      <c r="C393" s="9" t="s">
        <v>361</v>
      </c>
      <c r="D393" s="9" t="s">
        <v>362</v>
      </c>
      <c r="E393" s="10">
        <v>4416.44</v>
      </c>
    </row>
    <row r="394" spans="1:5" ht="12" customHeight="1">
      <c r="A394" s="7">
        <v>41095</v>
      </c>
      <c r="B394" s="11">
        <v>221</v>
      </c>
      <c r="C394" s="9" t="s">
        <v>405</v>
      </c>
      <c r="D394" s="9" t="s">
        <v>387</v>
      </c>
      <c r="E394" s="10">
        <v>157</v>
      </c>
    </row>
    <row r="395" spans="1:5" ht="12" customHeight="1">
      <c r="A395" s="7">
        <v>41095</v>
      </c>
      <c r="B395" s="11">
        <v>228</v>
      </c>
      <c r="C395" s="9" t="s">
        <v>405</v>
      </c>
      <c r="D395" s="9" t="s">
        <v>387</v>
      </c>
      <c r="E395" s="10">
        <v>157</v>
      </c>
    </row>
    <row r="396" spans="1:5" ht="12" customHeight="1">
      <c r="A396" s="7">
        <v>41095</v>
      </c>
      <c r="B396" s="11">
        <v>218</v>
      </c>
      <c r="C396" s="9" t="s">
        <v>365</v>
      </c>
      <c r="D396" s="9" t="s">
        <v>397</v>
      </c>
      <c r="E396" s="10">
        <v>526.13</v>
      </c>
    </row>
    <row r="397" spans="1:5" ht="12" customHeight="1">
      <c r="A397" s="7">
        <v>41095</v>
      </c>
      <c r="B397" s="11">
        <v>222</v>
      </c>
      <c r="C397" s="9" t="s">
        <v>400</v>
      </c>
      <c r="D397" s="9" t="s">
        <v>364</v>
      </c>
      <c r="E397" s="10">
        <v>133.5</v>
      </c>
    </row>
    <row r="398" spans="1:5" ht="12" customHeight="1">
      <c r="A398" s="7">
        <v>41095</v>
      </c>
      <c r="B398" s="11">
        <v>217</v>
      </c>
      <c r="C398" s="9" t="s">
        <v>412</v>
      </c>
      <c r="D398" s="9" t="s">
        <v>373</v>
      </c>
      <c r="E398" s="10">
        <v>1295</v>
      </c>
    </row>
    <row r="399" spans="1:5" ht="12" customHeight="1">
      <c r="A399" s="7">
        <v>41095</v>
      </c>
      <c r="B399" s="11">
        <v>223</v>
      </c>
      <c r="C399" s="9" t="s">
        <v>392</v>
      </c>
      <c r="D399" s="9" t="s">
        <v>368</v>
      </c>
      <c r="E399" s="10">
        <v>63.2</v>
      </c>
    </row>
    <row r="400" spans="1:5" ht="12" customHeight="1">
      <c r="A400" s="7">
        <v>41095</v>
      </c>
      <c r="B400" s="11">
        <v>220</v>
      </c>
      <c r="C400" s="9" t="s">
        <v>413</v>
      </c>
      <c r="D400" s="9" t="s">
        <v>359</v>
      </c>
      <c r="E400" s="10">
        <v>2617.2</v>
      </c>
    </row>
    <row r="401" spans="1:5" ht="12" customHeight="1">
      <c r="A401" s="7">
        <v>41095</v>
      </c>
      <c r="B401" s="11">
        <v>215</v>
      </c>
      <c r="C401" s="9" t="s">
        <v>403</v>
      </c>
      <c r="D401" s="9" t="s">
        <v>404</v>
      </c>
      <c r="E401" s="10">
        <v>102.97</v>
      </c>
    </row>
    <row r="402" spans="1:5" ht="12" customHeight="1">
      <c r="A402" s="7">
        <v>41095</v>
      </c>
      <c r="B402" s="11">
        <v>225</v>
      </c>
      <c r="C402" s="9" t="s">
        <v>369</v>
      </c>
      <c r="D402" s="9" t="s">
        <v>393</v>
      </c>
      <c r="E402" s="10">
        <v>7472.12</v>
      </c>
    </row>
    <row r="403" spans="1:5" ht="12" customHeight="1">
      <c r="A403" s="7">
        <v>41103</v>
      </c>
      <c r="B403" s="11">
        <v>233</v>
      </c>
      <c r="C403" s="9" t="s">
        <v>365</v>
      </c>
      <c r="D403" s="9" t="s">
        <v>397</v>
      </c>
      <c r="E403" s="10">
        <v>526.13</v>
      </c>
    </row>
    <row r="404" spans="1:5" ht="12" customHeight="1">
      <c r="A404" s="7">
        <v>41110</v>
      </c>
      <c r="B404" s="11">
        <v>248</v>
      </c>
      <c r="C404" s="9" t="s">
        <v>422</v>
      </c>
      <c r="D404" s="9" t="s">
        <v>375</v>
      </c>
      <c r="E404" s="10">
        <v>8595</v>
      </c>
    </row>
    <row r="405" spans="1:5" ht="12" customHeight="1">
      <c r="A405" s="7">
        <v>41110</v>
      </c>
      <c r="B405" s="11">
        <v>242</v>
      </c>
      <c r="C405" s="9" t="s">
        <v>407</v>
      </c>
      <c r="D405" s="9" t="s">
        <v>416</v>
      </c>
      <c r="E405" s="10">
        <v>1525</v>
      </c>
    </row>
    <row r="406" spans="1:5" ht="12" customHeight="1">
      <c r="A406" s="7">
        <v>41110</v>
      </c>
      <c r="B406" s="11">
        <v>242</v>
      </c>
      <c r="C406" s="9" t="s">
        <v>407</v>
      </c>
      <c r="D406" s="9" t="s">
        <v>416</v>
      </c>
      <c r="E406" s="10">
        <v>30.5</v>
      </c>
    </row>
    <row r="407" spans="1:5" ht="12" customHeight="1">
      <c r="A407" s="7">
        <v>41110</v>
      </c>
      <c r="B407" s="11">
        <v>243</v>
      </c>
      <c r="C407" s="9" t="s">
        <v>356</v>
      </c>
      <c r="D407" s="9" t="s">
        <v>357</v>
      </c>
      <c r="E407" s="10">
        <v>550.88</v>
      </c>
    </row>
    <row r="408" spans="1:5" ht="12" customHeight="1">
      <c r="A408" s="7">
        <v>41110</v>
      </c>
      <c r="B408" s="11">
        <v>244</v>
      </c>
      <c r="C408" s="9" t="s">
        <v>356</v>
      </c>
      <c r="D408" s="9" t="s">
        <v>357</v>
      </c>
      <c r="E408" s="10">
        <v>500.41</v>
      </c>
    </row>
    <row r="409" spans="1:5" ht="12" customHeight="1">
      <c r="A409" s="7">
        <v>41110</v>
      </c>
      <c r="B409" s="11">
        <v>234</v>
      </c>
      <c r="C409" s="9" t="s">
        <v>360</v>
      </c>
      <c r="D409" s="9" t="s">
        <v>357</v>
      </c>
      <c r="E409" s="10">
        <v>24.48</v>
      </c>
    </row>
    <row r="410" spans="1:5" ht="12" customHeight="1">
      <c r="A410" s="7">
        <v>41110</v>
      </c>
      <c r="B410" s="11">
        <v>246</v>
      </c>
      <c r="C410" s="9" t="s">
        <v>360</v>
      </c>
      <c r="D410" s="9" t="s">
        <v>357</v>
      </c>
      <c r="E410" s="10">
        <v>24.3</v>
      </c>
    </row>
    <row r="411" spans="1:5" ht="12" customHeight="1">
      <c r="A411" s="7">
        <v>41108</v>
      </c>
      <c r="B411" s="11">
        <v>231</v>
      </c>
      <c r="C411" s="9" t="s">
        <v>367</v>
      </c>
      <c r="D411" s="9" t="s">
        <v>368</v>
      </c>
      <c r="E411" s="10">
        <v>1783.82</v>
      </c>
    </row>
    <row r="412" spans="1:5" ht="12" customHeight="1">
      <c r="A412" s="7">
        <v>41110</v>
      </c>
      <c r="B412" s="11">
        <v>247</v>
      </c>
      <c r="C412" s="9" t="s">
        <v>418</v>
      </c>
      <c r="D412" s="9" t="s">
        <v>364</v>
      </c>
      <c r="E412" s="10">
        <v>336.21</v>
      </c>
    </row>
    <row r="413" spans="1:5" ht="12" customHeight="1">
      <c r="A413" s="7">
        <v>41110</v>
      </c>
      <c r="B413" s="11">
        <v>249</v>
      </c>
      <c r="C413" s="9" t="s">
        <v>423</v>
      </c>
      <c r="D413" s="9" t="s">
        <v>375</v>
      </c>
      <c r="E413" s="10">
        <v>25750</v>
      </c>
    </row>
    <row r="414" spans="1:5" ht="12" customHeight="1">
      <c r="A414" s="7">
        <v>41114</v>
      </c>
      <c r="B414" s="11">
        <v>927021</v>
      </c>
      <c r="C414" s="9" t="s">
        <v>414</v>
      </c>
      <c r="D414" s="9" t="s">
        <v>350</v>
      </c>
      <c r="E414" s="10">
        <v>86.44</v>
      </c>
    </row>
    <row r="415" spans="1:5" ht="12" customHeight="1">
      <c r="A415" s="7">
        <v>41111</v>
      </c>
      <c r="B415" s="11">
        <v>927021</v>
      </c>
      <c r="C415" s="9" t="s">
        <v>414</v>
      </c>
      <c r="D415" s="9" t="s">
        <v>348</v>
      </c>
      <c r="E415" s="10">
        <v>19</v>
      </c>
    </row>
    <row r="416" spans="1:5" ht="12" customHeight="1">
      <c r="A416" s="7">
        <v>41117</v>
      </c>
      <c r="B416" s="11">
        <v>236</v>
      </c>
      <c r="C416" s="9" t="s">
        <v>374</v>
      </c>
      <c r="D416" s="9" t="s">
        <v>375</v>
      </c>
      <c r="E416" s="10">
        <v>1194</v>
      </c>
    </row>
    <row r="417" spans="1:5" ht="12" customHeight="1">
      <c r="A417" s="7">
        <v>41117</v>
      </c>
      <c r="B417" s="11">
        <v>237</v>
      </c>
      <c r="C417" s="9" t="s">
        <v>374</v>
      </c>
      <c r="D417" s="9" t="s">
        <v>375</v>
      </c>
      <c r="E417" s="10">
        <v>55592</v>
      </c>
    </row>
    <row r="418" spans="1:5" ht="12" customHeight="1">
      <c r="A418" s="7">
        <v>41121</v>
      </c>
      <c r="B418" s="11">
        <v>235</v>
      </c>
      <c r="C418" s="9" t="s">
        <v>358</v>
      </c>
      <c r="D418" s="9" t="s">
        <v>359</v>
      </c>
      <c r="E418" s="10">
        <v>148.1</v>
      </c>
    </row>
    <row r="419" spans="1:5" ht="12" customHeight="1">
      <c r="A419" s="7">
        <v>41122</v>
      </c>
      <c r="B419" s="11">
        <v>230</v>
      </c>
      <c r="C419" s="9" t="s">
        <v>351</v>
      </c>
      <c r="D419" s="9" t="s">
        <v>352</v>
      </c>
      <c r="E419" s="10">
        <v>3829.59</v>
      </c>
    </row>
    <row r="420" spans="1:5" ht="12" customHeight="1">
      <c r="A420" s="7">
        <v>41120</v>
      </c>
      <c r="B420" s="11">
        <v>232</v>
      </c>
      <c r="C420" s="9" t="s">
        <v>374</v>
      </c>
      <c r="D420" s="9" t="s">
        <v>375</v>
      </c>
      <c r="E420" s="10">
        <v>627</v>
      </c>
    </row>
    <row r="421" spans="1:5" ht="12" customHeight="1">
      <c r="A421" s="7">
        <v>41124</v>
      </c>
      <c r="B421" s="11">
        <v>253</v>
      </c>
      <c r="C421" s="9" t="s">
        <v>389</v>
      </c>
      <c r="D421" s="9" t="s">
        <v>368</v>
      </c>
      <c r="E421" s="10">
        <v>311.64</v>
      </c>
    </row>
    <row r="422" spans="1:5" ht="12" customHeight="1">
      <c r="A422" s="7">
        <v>41124</v>
      </c>
      <c r="B422" s="11">
        <v>254</v>
      </c>
      <c r="C422" s="9" t="s">
        <v>349</v>
      </c>
      <c r="D422" s="9" t="s">
        <v>350</v>
      </c>
      <c r="E422" s="10">
        <v>327</v>
      </c>
    </row>
    <row r="423" spans="1:5" ht="12" customHeight="1">
      <c r="A423" s="7">
        <v>41124</v>
      </c>
      <c r="B423" s="11">
        <v>262</v>
      </c>
      <c r="C423" s="9" t="s">
        <v>372</v>
      </c>
      <c r="D423" s="9" t="s">
        <v>373</v>
      </c>
      <c r="E423" s="10">
        <v>1375</v>
      </c>
    </row>
    <row r="424" spans="1:5" ht="12" customHeight="1">
      <c r="A424" s="7">
        <v>41122</v>
      </c>
      <c r="B424" s="11">
        <v>240</v>
      </c>
      <c r="C424" s="9" t="s">
        <v>376</v>
      </c>
      <c r="D424" s="9" t="s">
        <v>352</v>
      </c>
      <c r="E424" s="10">
        <v>692</v>
      </c>
    </row>
    <row r="425" spans="1:5" ht="12" customHeight="1">
      <c r="A425" s="7">
        <v>41122</v>
      </c>
      <c r="B425" s="11">
        <v>241</v>
      </c>
      <c r="C425" s="9" t="s">
        <v>376</v>
      </c>
      <c r="D425" s="9" t="s">
        <v>352</v>
      </c>
      <c r="E425" s="10">
        <v>4525.29</v>
      </c>
    </row>
    <row r="426" spans="1:5" ht="12" customHeight="1">
      <c r="A426" s="7">
        <v>41124</v>
      </c>
      <c r="B426" s="11">
        <v>250</v>
      </c>
      <c r="C426" s="9" t="s">
        <v>407</v>
      </c>
      <c r="D426" s="9" t="s">
        <v>404</v>
      </c>
      <c r="E426" s="10">
        <v>91.34</v>
      </c>
    </row>
    <row r="427" spans="1:5" ht="12" customHeight="1">
      <c r="A427" s="7">
        <v>41122</v>
      </c>
      <c r="B427" s="11">
        <v>238</v>
      </c>
      <c r="C427" s="9" t="s">
        <v>395</v>
      </c>
      <c r="D427" s="9" t="s">
        <v>396</v>
      </c>
      <c r="E427" s="10">
        <v>825</v>
      </c>
    </row>
    <row r="428" spans="1:5" ht="12" customHeight="1">
      <c r="A428" s="7">
        <v>41124</v>
      </c>
      <c r="B428" s="11">
        <v>251</v>
      </c>
      <c r="C428" s="9" t="s">
        <v>424</v>
      </c>
      <c r="D428" s="9" t="s">
        <v>425</v>
      </c>
      <c r="E428" s="10">
        <v>780</v>
      </c>
    </row>
    <row r="429" spans="1:5" ht="12" customHeight="1">
      <c r="A429" s="7">
        <v>41124</v>
      </c>
      <c r="B429" s="11">
        <v>264</v>
      </c>
      <c r="C429" s="9" t="s">
        <v>360</v>
      </c>
      <c r="D429" s="9" t="s">
        <v>357</v>
      </c>
      <c r="E429" s="10">
        <v>24.38</v>
      </c>
    </row>
    <row r="430" spans="1:5" ht="12" customHeight="1">
      <c r="A430" s="7">
        <v>41122</v>
      </c>
      <c r="B430" s="11">
        <v>239</v>
      </c>
      <c r="C430" s="9" t="s">
        <v>369</v>
      </c>
      <c r="D430" s="9" t="s">
        <v>352</v>
      </c>
      <c r="E430" s="10">
        <v>67.95</v>
      </c>
    </row>
    <row r="431" spans="1:5" ht="12" customHeight="1">
      <c r="A431" s="7">
        <v>41124</v>
      </c>
      <c r="B431" s="11">
        <v>260</v>
      </c>
      <c r="C431" s="9" t="s">
        <v>418</v>
      </c>
      <c r="D431" s="9" t="s">
        <v>371</v>
      </c>
      <c r="E431" s="10">
        <v>30623.67</v>
      </c>
    </row>
    <row r="432" spans="1:5" ht="12" customHeight="1">
      <c r="A432" s="7">
        <v>41124</v>
      </c>
      <c r="B432" s="11">
        <v>261</v>
      </c>
      <c r="C432" s="9" t="s">
        <v>418</v>
      </c>
      <c r="D432" s="9" t="s">
        <v>371</v>
      </c>
      <c r="E432" s="10">
        <v>1760</v>
      </c>
    </row>
    <row r="433" spans="1:5" ht="12" customHeight="1">
      <c r="A433" s="7">
        <v>41124</v>
      </c>
      <c r="B433" s="11">
        <v>256</v>
      </c>
      <c r="C433" s="9" t="s">
        <v>426</v>
      </c>
      <c r="D433" s="9" t="s">
        <v>362</v>
      </c>
      <c r="E433" s="10">
        <v>6051.06</v>
      </c>
    </row>
    <row r="434" spans="1:5" ht="12" customHeight="1">
      <c r="A434" s="7">
        <v>41124</v>
      </c>
      <c r="B434" s="11">
        <v>263</v>
      </c>
      <c r="C434" s="9" t="s">
        <v>400</v>
      </c>
      <c r="D434" s="9" t="s">
        <v>364</v>
      </c>
      <c r="E434" s="10">
        <v>78</v>
      </c>
    </row>
    <row r="435" spans="1:5" ht="12" customHeight="1">
      <c r="A435" s="7">
        <v>41124</v>
      </c>
      <c r="B435" s="11">
        <v>257</v>
      </c>
      <c r="C435" s="9" t="s">
        <v>367</v>
      </c>
      <c r="D435" s="9" t="s">
        <v>368</v>
      </c>
      <c r="E435" s="10">
        <v>50.13</v>
      </c>
    </row>
    <row r="436" spans="1:5" ht="12" customHeight="1">
      <c r="A436" s="7">
        <v>41124</v>
      </c>
      <c r="B436" s="11">
        <v>265</v>
      </c>
      <c r="C436" s="9" t="s">
        <v>367</v>
      </c>
      <c r="D436" s="9" t="s">
        <v>368</v>
      </c>
      <c r="E436" s="10">
        <v>1660.8</v>
      </c>
    </row>
    <row r="437" spans="1:5" ht="12" customHeight="1">
      <c r="A437" s="7">
        <v>41124</v>
      </c>
      <c r="B437" s="11">
        <v>255</v>
      </c>
      <c r="C437" s="9" t="s">
        <v>403</v>
      </c>
      <c r="D437" s="9" t="s">
        <v>404</v>
      </c>
      <c r="E437" s="10">
        <v>84.22</v>
      </c>
    </row>
    <row r="438" spans="1:5" ht="12" customHeight="1">
      <c r="A438" s="7">
        <v>41127</v>
      </c>
      <c r="B438" s="11">
        <v>29</v>
      </c>
      <c r="C438" s="9" t="s">
        <v>370</v>
      </c>
      <c r="D438" s="9" t="s">
        <v>371</v>
      </c>
      <c r="E438" s="10">
        <v>51095.89</v>
      </c>
    </row>
    <row r="439" spans="1:5" ht="12" customHeight="1">
      <c r="A439" s="7">
        <v>41127</v>
      </c>
      <c r="B439" s="11">
        <v>258</v>
      </c>
      <c r="C439" s="9" t="s">
        <v>370</v>
      </c>
      <c r="D439" s="9" t="s">
        <v>371</v>
      </c>
      <c r="E439" s="10">
        <v>2320.33</v>
      </c>
    </row>
    <row r="440" spans="1:5" ht="12" customHeight="1">
      <c r="A440" s="7">
        <v>41131</v>
      </c>
      <c r="B440" s="11">
        <v>277</v>
      </c>
      <c r="C440" s="9" t="s">
        <v>427</v>
      </c>
      <c r="D440" s="9" t="s">
        <v>428</v>
      </c>
      <c r="E440" s="10">
        <v>1840</v>
      </c>
    </row>
    <row r="441" spans="1:5" ht="12" customHeight="1">
      <c r="A441" s="7">
        <v>41131</v>
      </c>
      <c r="B441" s="11">
        <v>276</v>
      </c>
      <c r="C441" s="9" t="s">
        <v>351</v>
      </c>
      <c r="D441" s="9" t="s">
        <v>352</v>
      </c>
      <c r="E441" s="10">
        <v>565.05</v>
      </c>
    </row>
    <row r="442" spans="1:5" ht="12" customHeight="1">
      <c r="A442" s="7">
        <v>41131</v>
      </c>
      <c r="B442" s="11">
        <v>278</v>
      </c>
      <c r="C442" s="9" t="s">
        <v>358</v>
      </c>
      <c r="D442" s="9" t="s">
        <v>359</v>
      </c>
      <c r="E442" s="10">
        <v>154.35</v>
      </c>
    </row>
    <row r="443" spans="1:5" ht="12" customHeight="1">
      <c r="A443" s="7">
        <v>41131</v>
      </c>
      <c r="B443" s="11">
        <v>269</v>
      </c>
      <c r="C443" s="9" t="s">
        <v>398</v>
      </c>
      <c r="D443" s="9" t="s">
        <v>399</v>
      </c>
      <c r="E443" s="10">
        <v>849</v>
      </c>
    </row>
    <row r="444" spans="1:5" ht="12" customHeight="1">
      <c r="A444" s="7">
        <v>41129</v>
      </c>
      <c r="B444" s="11">
        <v>267</v>
      </c>
      <c r="C444" s="9" t="s">
        <v>412</v>
      </c>
      <c r="D444" s="9" t="s">
        <v>373</v>
      </c>
      <c r="E444" s="10">
        <v>1295</v>
      </c>
    </row>
    <row r="445" spans="1:5" ht="12" customHeight="1">
      <c r="A445" s="7">
        <v>41131</v>
      </c>
      <c r="B445" s="11">
        <v>268</v>
      </c>
      <c r="C445" s="9" t="s">
        <v>429</v>
      </c>
      <c r="D445" s="9" t="s">
        <v>375</v>
      </c>
      <c r="E445" s="10">
        <v>6000</v>
      </c>
    </row>
    <row r="446" spans="1:5" ht="12" customHeight="1">
      <c r="A446" s="7">
        <v>41131</v>
      </c>
      <c r="B446" s="11">
        <v>270</v>
      </c>
      <c r="C446" s="9" t="s">
        <v>430</v>
      </c>
      <c r="D446" s="9" t="s">
        <v>385</v>
      </c>
      <c r="E446" s="10">
        <v>1784.36</v>
      </c>
    </row>
    <row r="447" spans="1:5" ht="12" customHeight="1">
      <c r="A447" s="7">
        <v>41131</v>
      </c>
      <c r="B447" s="11">
        <v>273</v>
      </c>
      <c r="C447" s="9" t="s">
        <v>374</v>
      </c>
      <c r="D447" s="9" t="s">
        <v>375</v>
      </c>
      <c r="E447" s="10">
        <v>627</v>
      </c>
    </row>
    <row r="448" spans="1:5" ht="12" customHeight="1">
      <c r="A448" s="7">
        <v>41131</v>
      </c>
      <c r="B448" s="11">
        <v>272</v>
      </c>
      <c r="C448" s="9" t="s">
        <v>395</v>
      </c>
      <c r="D448" s="9" t="s">
        <v>396</v>
      </c>
      <c r="E448" s="10">
        <v>825</v>
      </c>
    </row>
    <row r="449" spans="1:5" ht="12" customHeight="1">
      <c r="A449" s="7">
        <v>41131</v>
      </c>
      <c r="B449" s="11">
        <v>274</v>
      </c>
      <c r="C449" s="9" t="s">
        <v>369</v>
      </c>
      <c r="D449" s="9" t="s">
        <v>352</v>
      </c>
      <c r="E449" s="10">
        <v>67.95</v>
      </c>
    </row>
    <row r="450" spans="1:5" ht="12" customHeight="1">
      <c r="A450" s="7">
        <v>41131</v>
      </c>
      <c r="B450" s="11">
        <v>275</v>
      </c>
      <c r="C450" s="9" t="s">
        <v>369</v>
      </c>
      <c r="D450" s="9" t="s">
        <v>393</v>
      </c>
      <c r="E450" s="10">
        <v>6685.51</v>
      </c>
    </row>
    <row r="451" spans="1:5" ht="12" customHeight="1">
      <c r="A451" s="7">
        <v>41137</v>
      </c>
      <c r="B451" s="11">
        <v>286</v>
      </c>
      <c r="C451" s="9" t="s">
        <v>356</v>
      </c>
      <c r="D451" s="9" t="s">
        <v>357</v>
      </c>
      <c r="E451" s="10">
        <v>487.84</v>
      </c>
    </row>
    <row r="452" spans="1:5" ht="12" customHeight="1">
      <c r="A452" s="7">
        <v>37484</v>
      </c>
      <c r="B452" s="11">
        <v>287</v>
      </c>
      <c r="C452" s="9" t="s">
        <v>356</v>
      </c>
      <c r="D452" s="9" t="s">
        <v>357</v>
      </c>
      <c r="E452" s="10">
        <v>549.97</v>
      </c>
    </row>
    <row r="453" spans="1:5" ht="12" customHeight="1">
      <c r="A453" s="7">
        <v>41137</v>
      </c>
      <c r="B453" s="11">
        <v>281</v>
      </c>
      <c r="C453" s="9" t="s">
        <v>408</v>
      </c>
      <c r="D453" s="9" t="s">
        <v>409</v>
      </c>
      <c r="E453" s="10">
        <v>306.25</v>
      </c>
    </row>
    <row r="454" spans="1:5" ht="12" customHeight="1">
      <c r="A454" s="7">
        <v>41137</v>
      </c>
      <c r="B454" s="11">
        <v>282</v>
      </c>
      <c r="C454" s="9" t="s">
        <v>360</v>
      </c>
      <c r="D454" s="9" t="s">
        <v>357</v>
      </c>
      <c r="E454" s="10">
        <v>24.22</v>
      </c>
    </row>
    <row r="455" spans="1:5" ht="12" customHeight="1">
      <c r="A455" s="7">
        <v>41137</v>
      </c>
      <c r="B455" s="11">
        <v>284</v>
      </c>
      <c r="C455" s="9" t="s">
        <v>431</v>
      </c>
      <c r="D455" s="9" t="s">
        <v>375</v>
      </c>
      <c r="E455" s="10">
        <v>1498.98</v>
      </c>
    </row>
    <row r="456" spans="1:5" ht="12" customHeight="1">
      <c r="A456" s="7">
        <v>41137</v>
      </c>
      <c r="B456" s="11">
        <v>285</v>
      </c>
      <c r="C456" s="9" t="s">
        <v>347</v>
      </c>
      <c r="D456" s="9" t="s">
        <v>385</v>
      </c>
      <c r="E456" s="10">
        <v>576.5</v>
      </c>
    </row>
    <row r="457" spans="1:5" ht="12" customHeight="1">
      <c r="A457" s="7">
        <v>41141</v>
      </c>
      <c r="B457" s="11">
        <v>285</v>
      </c>
      <c r="C457" s="9" t="s">
        <v>347</v>
      </c>
      <c r="D457" s="9" t="s">
        <v>348</v>
      </c>
      <c r="E457" s="10">
        <v>744.64</v>
      </c>
    </row>
    <row r="458" spans="1:5" ht="12" customHeight="1">
      <c r="A458" s="7">
        <v>41141</v>
      </c>
      <c r="B458" s="11">
        <v>285</v>
      </c>
      <c r="C458" s="9" t="s">
        <v>347</v>
      </c>
      <c r="D458" s="9" t="s">
        <v>417</v>
      </c>
      <c r="E458" s="10">
        <v>1278.64</v>
      </c>
    </row>
    <row r="459" spans="1:5" ht="12" customHeight="1">
      <c r="A459" s="7">
        <v>41141</v>
      </c>
      <c r="B459" s="11">
        <v>285</v>
      </c>
      <c r="C459" s="9" t="s">
        <v>347</v>
      </c>
      <c r="D459" s="9" t="s">
        <v>375</v>
      </c>
      <c r="E459" s="10">
        <v>353</v>
      </c>
    </row>
    <row r="460" spans="1:5" ht="12" customHeight="1">
      <c r="A460" s="7">
        <v>41141</v>
      </c>
      <c r="B460" s="11">
        <v>285</v>
      </c>
      <c r="C460" s="9" t="s">
        <v>347</v>
      </c>
      <c r="D460" s="9" t="s">
        <v>350</v>
      </c>
      <c r="E460" s="10">
        <v>218.98</v>
      </c>
    </row>
    <row r="461" spans="1:5" ht="12" customHeight="1">
      <c r="A461" s="7">
        <v>41141</v>
      </c>
      <c r="B461" s="11">
        <v>285</v>
      </c>
      <c r="C461" s="9" t="s">
        <v>347</v>
      </c>
      <c r="D461" s="9" t="s">
        <v>409</v>
      </c>
      <c r="E461" s="10">
        <v>1238.83</v>
      </c>
    </row>
    <row r="462" spans="1:5" ht="12" customHeight="1">
      <c r="A462" s="7">
        <v>41141</v>
      </c>
      <c r="B462" s="11">
        <v>285</v>
      </c>
      <c r="C462" s="9" t="s">
        <v>347</v>
      </c>
      <c r="D462" s="9" t="s">
        <v>432</v>
      </c>
      <c r="E462" s="10">
        <v>79.9</v>
      </c>
    </row>
    <row r="463" spans="1:5" ht="12" customHeight="1">
      <c r="A463" s="7">
        <v>41141</v>
      </c>
      <c r="B463" s="11">
        <v>285</v>
      </c>
      <c r="C463" s="9" t="s">
        <v>347</v>
      </c>
      <c r="D463" s="9" t="s">
        <v>359</v>
      </c>
      <c r="E463" s="10">
        <v>155.44</v>
      </c>
    </row>
    <row r="464" spans="1:5" ht="12" customHeight="1">
      <c r="A464" s="7">
        <v>41137</v>
      </c>
      <c r="B464" s="11">
        <v>279</v>
      </c>
      <c r="C464" s="9" t="s">
        <v>376</v>
      </c>
      <c r="D464" s="9" t="s">
        <v>352</v>
      </c>
      <c r="E464" s="10">
        <v>86.28</v>
      </c>
    </row>
    <row r="465" spans="1:5" ht="12" customHeight="1">
      <c r="A465" s="7">
        <v>41137</v>
      </c>
      <c r="B465" s="11">
        <v>280</v>
      </c>
      <c r="C465" s="9" t="s">
        <v>376</v>
      </c>
      <c r="D465" s="9" t="s">
        <v>352</v>
      </c>
      <c r="E465" s="10">
        <v>692</v>
      </c>
    </row>
    <row r="466" spans="1:5" ht="12" customHeight="1">
      <c r="A466" s="7">
        <v>41137</v>
      </c>
      <c r="B466" s="11">
        <v>283</v>
      </c>
      <c r="C466" s="9" t="s">
        <v>426</v>
      </c>
      <c r="D466" s="9" t="s">
        <v>362</v>
      </c>
      <c r="E466" s="10">
        <v>5528.18</v>
      </c>
    </row>
    <row r="467" spans="1:5" ht="12" customHeight="1">
      <c r="A467" s="7">
        <v>41138</v>
      </c>
      <c r="B467" s="11">
        <v>927056</v>
      </c>
      <c r="C467" s="9" t="s">
        <v>414</v>
      </c>
      <c r="D467" s="9" t="s">
        <v>350</v>
      </c>
      <c r="E467" s="10">
        <v>58.5</v>
      </c>
    </row>
    <row r="468" spans="1:5" ht="12" customHeight="1">
      <c r="A468" s="7">
        <v>41138</v>
      </c>
      <c r="B468" s="11">
        <v>927056</v>
      </c>
      <c r="C468" s="9" t="s">
        <v>414</v>
      </c>
      <c r="D468" s="9" t="s">
        <v>348</v>
      </c>
      <c r="E468" s="10">
        <v>34.96</v>
      </c>
    </row>
    <row r="469" spans="1:5" ht="12" customHeight="1">
      <c r="A469" s="7">
        <v>41142</v>
      </c>
      <c r="B469" s="11">
        <v>245</v>
      </c>
      <c r="C469" s="9" t="s">
        <v>347</v>
      </c>
      <c r="D469" s="9" t="s">
        <v>348</v>
      </c>
      <c r="E469" s="10">
        <f>831.05-149.04-384.05</f>
        <v>297.96</v>
      </c>
    </row>
    <row r="470" spans="1:5" ht="12" customHeight="1">
      <c r="A470" s="7">
        <v>41142</v>
      </c>
      <c r="B470" s="11">
        <v>245</v>
      </c>
      <c r="C470" s="9" t="s">
        <v>347</v>
      </c>
      <c r="D470" s="9" t="s">
        <v>432</v>
      </c>
      <c r="E470" s="10">
        <v>149.04</v>
      </c>
    </row>
    <row r="471" spans="1:5" ht="12" customHeight="1">
      <c r="A471" s="7">
        <v>41142</v>
      </c>
      <c r="B471" s="11">
        <v>245</v>
      </c>
      <c r="C471" s="9" t="s">
        <v>347</v>
      </c>
      <c r="D471" s="9" t="s">
        <v>352</v>
      </c>
      <c r="E471" s="10">
        <v>384.05</v>
      </c>
    </row>
    <row r="472" spans="1:5" ht="12" customHeight="1">
      <c r="A472" s="7">
        <v>41151</v>
      </c>
      <c r="B472" s="11">
        <v>305</v>
      </c>
      <c r="C472" s="9" t="s">
        <v>389</v>
      </c>
      <c r="D472" s="9" t="s">
        <v>368</v>
      </c>
      <c r="E472" s="10">
        <v>314.26</v>
      </c>
    </row>
    <row r="473" spans="1:5" ht="12" customHeight="1">
      <c r="A473" s="7">
        <v>41151</v>
      </c>
      <c r="B473" s="11">
        <v>296</v>
      </c>
      <c r="C473" s="9" t="s">
        <v>433</v>
      </c>
      <c r="D473" s="9" t="s">
        <v>428</v>
      </c>
      <c r="E473" s="10">
        <v>1078.43</v>
      </c>
    </row>
    <row r="474" spans="1:5" ht="12" customHeight="1">
      <c r="A474" s="7">
        <v>41151</v>
      </c>
      <c r="B474" s="11">
        <v>306</v>
      </c>
      <c r="C474" s="9" t="s">
        <v>398</v>
      </c>
      <c r="D474" s="9" t="s">
        <v>399</v>
      </c>
      <c r="E474" s="10">
        <v>332</v>
      </c>
    </row>
    <row r="475" spans="1:5" ht="12" customHeight="1">
      <c r="A475" s="7">
        <v>41152</v>
      </c>
      <c r="B475" s="11">
        <v>271</v>
      </c>
      <c r="C475" s="9" t="s">
        <v>372</v>
      </c>
      <c r="D475" s="9" t="s">
        <v>373</v>
      </c>
      <c r="E475" s="10">
        <v>1375</v>
      </c>
    </row>
    <row r="476" spans="1:5" ht="12" customHeight="1">
      <c r="A476" s="7">
        <v>41151</v>
      </c>
      <c r="B476" s="11">
        <v>292</v>
      </c>
      <c r="C476" s="9" t="s">
        <v>370</v>
      </c>
      <c r="D476" s="9" t="s">
        <v>371</v>
      </c>
      <c r="E476" s="10">
        <v>2096.31</v>
      </c>
    </row>
    <row r="477" spans="1:5" ht="12" customHeight="1">
      <c r="A477" s="7">
        <v>41151</v>
      </c>
      <c r="B477" s="11">
        <v>303</v>
      </c>
      <c r="C477" s="9" t="s">
        <v>370</v>
      </c>
      <c r="D477" s="9" t="s">
        <v>371</v>
      </c>
      <c r="E477" s="10">
        <v>51095.89</v>
      </c>
    </row>
    <row r="478" spans="1:5" ht="12" customHeight="1">
      <c r="A478" s="7">
        <v>41151</v>
      </c>
      <c r="B478" s="11">
        <v>308</v>
      </c>
      <c r="C478" s="9" t="s">
        <v>434</v>
      </c>
      <c r="D478" s="9" t="s">
        <v>409</v>
      </c>
      <c r="E478" s="10">
        <v>1255.51</v>
      </c>
    </row>
    <row r="479" spans="1:5" ht="12" customHeight="1">
      <c r="A479" s="7">
        <v>41151</v>
      </c>
      <c r="B479" s="11">
        <v>308</v>
      </c>
      <c r="C479" s="9" t="s">
        <v>434</v>
      </c>
      <c r="D479" s="9" t="s">
        <v>350</v>
      </c>
      <c r="E479" s="10">
        <v>113.4</v>
      </c>
    </row>
    <row r="480" spans="1:5" ht="12" customHeight="1">
      <c r="A480" s="7">
        <v>41151</v>
      </c>
      <c r="B480" s="11">
        <v>293</v>
      </c>
      <c r="C480" s="9" t="s">
        <v>411</v>
      </c>
      <c r="D480" s="9" t="s">
        <v>364</v>
      </c>
      <c r="E480" s="10">
        <v>216</v>
      </c>
    </row>
    <row r="481" spans="1:5" ht="12" customHeight="1">
      <c r="A481" s="7">
        <v>41151</v>
      </c>
      <c r="B481" s="11">
        <v>302</v>
      </c>
      <c r="C481" s="9" t="s">
        <v>418</v>
      </c>
      <c r="D481" s="9" t="s">
        <v>371</v>
      </c>
      <c r="E481" s="10">
        <v>30623.67</v>
      </c>
    </row>
    <row r="482" spans="1:5" ht="12" customHeight="1">
      <c r="A482" s="7">
        <v>41151</v>
      </c>
      <c r="B482" s="11">
        <v>304</v>
      </c>
      <c r="C482" s="9" t="s">
        <v>418</v>
      </c>
      <c r="D482" s="9" t="s">
        <v>371</v>
      </c>
      <c r="E482" s="10">
        <v>1760</v>
      </c>
    </row>
    <row r="483" spans="1:5" ht="12" customHeight="1">
      <c r="A483" s="7">
        <v>41151</v>
      </c>
      <c r="B483" s="11">
        <v>291</v>
      </c>
      <c r="C483" s="9" t="s">
        <v>374</v>
      </c>
      <c r="D483" s="9" t="s">
        <v>375</v>
      </c>
      <c r="E483" s="10">
        <v>52225</v>
      </c>
    </row>
    <row r="484" spans="1:5" ht="12" customHeight="1">
      <c r="A484" s="7">
        <v>41151</v>
      </c>
      <c r="B484" s="11">
        <v>297</v>
      </c>
      <c r="C484" s="9" t="s">
        <v>435</v>
      </c>
      <c r="D484" s="9" t="s">
        <v>375</v>
      </c>
      <c r="E484" s="10">
        <v>825</v>
      </c>
    </row>
    <row r="485" spans="1:5" ht="12" customHeight="1">
      <c r="A485" s="7">
        <v>41151</v>
      </c>
      <c r="B485" s="11">
        <v>294</v>
      </c>
      <c r="C485" s="9" t="s">
        <v>426</v>
      </c>
      <c r="D485" s="9" t="s">
        <v>362</v>
      </c>
      <c r="E485" s="10">
        <v>5840.76</v>
      </c>
    </row>
    <row r="486" spans="1:5" ht="12" customHeight="1">
      <c r="A486" s="7">
        <v>41151</v>
      </c>
      <c r="B486" s="11">
        <v>298</v>
      </c>
      <c r="C486" s="9" t="s">
        <v>412</v>
      </c>
      <c r="D486" s="9" t="s">
        <v>373</v>
      </c>
      <c r="E486" s="10">
        <v>1295</v>
      </c>
    </row>
    <row r="487" spans="1:5" ht="12" customHeight="1">
      <c r="A487" s="7">
        <v>41151</v>
      </c>
      <c r="B487" s="11">
        <v>295</v>
      </c>
      <c r="C487" s="9" t="s">
        <v>367</v>
      </c>
      <c r="D487" s="9" t="s">
        <v>368</v>
      </c>
      <c r="E487" s="10">
        <v>51.46</v>
      </c>
    </row>
    <row r="488" spans="1:5" ht="12" customHeight="1">
      <c r="A488" s="7">
        <v>41151</v>
      </c>
      <c r="B488" s="11">
        <v>299</v>
      </c>
      <c r="C488" s="9" t="s">
        <v>413</v>
      </c>
      <c r="D488" s="9" t="s">
        <v>359</v>
      </c>
      <c r="E488" s="10">
        <v>2617.2</v>
      </c>
    </row>
    <row r="489" spans="1:5" ht="12" customHeight="1">
      <c r="A489" s="7">
        <v>41151</v>
      </c>
      <c r="B489" s="11">
        <v>300</v>
      </c>
      <c r="C489" s="9" t="s">
        <v>413</v>
      </c>
      <c r="D489" s="9" t="s">
        <v>359</v>
      </c>
      <c r="E489" s="10">
        <v>2617.2</v>
      </c>
    </row>
    <row r="490" spans="1:5" ht="12" customHeight="1">
      <c r="A490" s="7">
        <v>41151</v>
      </c>
      <c r="B490" s="11">
        <v>301</v>
      </c>
      <c r="C490" s="9" t="s">
        <v>403</v>
      </c>
      <c r="D490" s="9" t="s">
        <v>404</v>
      </c>
      <c r="E490" s="10">
        <v>96.1</v>
      </c>
    </row>
    <row r="491" spans="1:5" ht="12" customHeight="1">
      <c r="A491" s="7">
        <v>41157</v>
      </c>
      <c r="B491" s="11">
        <v>309</v>
      </c>
      <c r="C491" s="9" t="s">
        <v>407</v>
      </c>
      <c r="D491" s="9" t="s">
        <v>416</v>
      </c>
      <c r="E491" s="10">
        <v>30.5</v>
      </c>
    </row>
    <row r="492" spans="1:5" ht="12" customHeight="1">
      <c r="A492" s="7">
        <v>41157</v>
      </c>
      <c r="B492" s="11">
        <v>309</v>
      </c>
      <c r="C492" s="9" t="s">
        <v>407</v>
      </c>
      <c r="D492" s="9" t="s">
        <v>416</v>
      </c>
      <c r="E492" s="10">
        <v>1400</v>
      </c>
    </row>
    <row r="493" spans="1:5" ht="12" customHeight="1">
      <c r="A493" s="7">
        <v>41162</v>
      </c>
      <c r="B493" s="11">
        <v>313</v>
      </c>
      <c r="C493" s="9" t="s">
        <v>436</v>
      </c>
      <c r="D493" s="9" t="s">
        <v>385</v>
      </c>
      <c r="E493" s="10">
        <v>1614</v>
      </c>
    </row>
    <row r="494" spans="1:5" ht="12" customHeight="1">
      <c r="A494" s="7">
        <v>41162</v>
      </c>
      <c r="B494" s="11">
        <v>319</v>
      </c>
      <c r="C494" s="9" t="s">
        <v>349</v>
      </c>
      <c r="D494" s="9" t="s">
        <v>350</v>
      </c>
      <c r="E494" s="10">
        <v>102</v>
      </c>
    </row>
    <row r="495" spans="1:5" ht="12" customHeight="1">
      <c r="A495" s="7">
        <v>41162</v>
      </c>
      <c r="B495" s="11">
        <v>310</v>
      </c>
      <c r="C495" s="9" t="s">
        <v>351</v>
      </c>
      <c r="D495" s="9" t="s">
        <v>352</v>
      </c>
      <c r="E495" s="10">
        <v>450</v>
      </c>
    </row>
    <row r="496" spans="1:5" ht="12" customHeight="1">
      <c r="A496" s="7">
        <v>41162</v>
      </c>
      <c r="B496" s="11">
        <v>314</v>
      </c>
      <c r="C496" s="9" t="s">
        <v>384</v>
      </c>
      <c r="D496" s="9" t="s">
        <v>385</v>
      </c>
      <c r="E496" s="10">
        <v>3630.84</v>
      </c>
    </row>
    <row r="497" spans="1:5" ht="12" customHeight="1">
      <c r="A497" s="7">
        <v>41162</v>
      </c>
      <c r="B497" s="11">
        <v>318</v>
      </c>
      <c r="C497" s="9" t="s">
        <v>358</v>
      </c>
      <c r="D497" s="9" t="s">
        <v>359</v>
      </c>
      <c r="E497" s="10">
        <v>169.05</v>
      </c>
    </row>
    <row r="498" spans="1:5" ht="12" customHeight="1">
      <c r="A498" s="7">
        <v>41162</v>
      </c>
      <c r="B498" s="11">
        <v>311</v>
      </c>
      <c r="C498" s="9" t="s">
        <v>360</v>
      </c>
      <c r="D498" s="9" t="s">
        <v>357</v>
      </c>
      <c r="E498" s="10">
        <v>24.43</v>
      </c>
    </row>
    <row r="499" spans="1:5" ht="12" customHeight="1">
      <c r="A499" s="7">
        <v>41162</v>
      </c>
      <c r="B499" s="11">
        <v>317</v>
      </c>
      <c r="C499" s="9" t="s">
        <v>374</v>
      </c>
      <c r="D499" s="9" t="s">
        <v>375</v>
      </c>
      <c r="E499" s="10">
        <v>627</v>
      </c>
    </row>
    <row r="500" spans="1:5" ht="12" customHeight="1">
      <c r="A500" s="7">
        <v>41162</v>
      </c>
      <c r="B500" s="11">
        <v>312</v>
      </c>
      <c r="C500" s="9" t="s">
        <v>367</v>
      </c>
      <c r="D500" s="9" t="s">
        <v>368</v>
      </c>
      <c r="E500" s="10">
        <v>2104.7</v>
      </c>
    </row>
    <row r="501" spans="1:5" ht="12" customHeight="1">
      <c r="A501" s="7">
        <v>41162</v>
      </c>
      <c r="B501" s="11">
        <v>315</v>
      </c>
      <c r="C501" s="9" t="s">
        <v>369</v>
      </c>
      <c r="D501" s="9" t="s">
        <v>393</v>
      </c>
      <c r="E501" s="10">
        <v>6480.79</v>
      </c>
    </row>
    <row r="502" spans="1:5" ht="12" customHeight="1">
      <c r="A502" s="7">
        <v>41162</v>
      </c>
      <c r="B502" s="11">
        <v>316</v>
      </c>
      <c r="C502" s="9" t="s">
        <v>369</v>
      </c>
      <c r="D502" s="9" t="s">
        <v>352</v>
      </c>
      <c r="E502" s="10">
        <v>67.95</v>
      </c>
    </row>
    <row r="503" spans="1:5" ht="12" customHeight="1">
      <c r="A503" s="7">
        <v>41165</v>
      </c>
      <c r="B503" s="11">
        <v>927076</v>
      </c>
      <c r="C503" s="9" t="s">
        <v>414</v>
      </c>
      <c r="D503" s="9" t="s">
        <v>415</v>
      </c>
      <c r="E503" s="10">
        <v>240</v>
      </c>
    </row>
    <row r="504" spans="1:5" ht="12" customHeight="1">
      <c r="A504" s="7">
        <v>41165</v>
      </c>
      <c r="B504" s="11">
        <v>927076</v>
      </c>
      <c r="C504" s="9" t="s">
        <v>414</v>
      </c>
      <c r="D504" s="9" t="s">
        <v>350</v>
      </c>
      <c r="E504" s="10">
        <v>73.07</v>
      </c>
    </row>
    <row r="505" spans="1:5" ht="12" customHeight="1">
      <c r="A505" s="7">
        <v>41165</v>
      </c>
      <c r="B505" s="11">
        <v>927076</v>
      </c>
      <c r="C505" s="9" t="s">
        <v>414</v>
      </c>
      <c r="D505" s="9" t="s">
        <v>348</v>
      </c>
      <c r="E505" s="10">
        <v>101.06</v>
      </c>
    </row>
    <row r="506" spans="1:5" ht="12" customHeight="1">
      <c r="A506" s="7">
        <v>41166</v>
      </c>
      <c r="B506" s="11">
        <v>329</v>
      </c>
      <c r="C506" s="9" t="s">
        <v>356</v>
      </c>
      <c r="D506" s="9" t="s">
        <v>357</v>
      </c>
      <c r="E506" s="10">
        <v>575.08</v>
      </c>
    </row>
    <row r="507" spans="1:5" ht="12" customHeight="1">
      <c r="A507" s="7">
        <v>41166</v>
      </c>
      <c r="B507" s="11">
        <v>330</v>
      </c>
      <c r="C507" s="9" t="s">
        <v>356</v>
      </c>
      <c r="D507" s="9" t="s">
        <v>357</v>
      </c>
      <c r="E507" s="10">
        <v>505.32</v>
      </c>
    </row>
    <row r="508" spans="1:5" ht="12" customHeight="1">
      <c r="A508" s="7">
        <v>41166</v>
      </c>
      <c r="B508" s="11">
        <v>320</v>
      </c>
      <c r="C508" s="9" t="s">
        <v>360</v>
      </c>
      <c r="D508" s="9" t="s">
        <v>368</v>
      </c>
      <c r="E508" s="10">
        <v>24.26</v>
      </c>
    </row>
    <row r="509" spans="1:5" ht="12" customHeight="1">
      <c r="A509" s="7">
        <v>41166</v>
      </c>
      <c r="B509" s="11">
        <v>331</v>
      </c>
      <c r="C509" s="9" t="s">
        <v>347</v>
      </c>
      <c r="D509" s="9" t="s">
        <v>417</v>
      </c>
      <c r="E509" s="10">
        <v>327.14</v>
      </c>
    </row>
    <row r="510" spans="1:5" ht="12" customHeight="1">
      <c r="A510" s="7">
        <v>41170</v>
      </c>
      <c r="B510" s="11">
        <v>331</v>
      </c>
      <c r="C510" s="9" t="s">
        <v>347</v>
      </c>
      <c r="D510" s="9" t="s">
        <v>350</v>
      </c>
      <c r="E510" s="10">
        <v>15.99</v>
      </c>
    </row>
    <row r="511" spans="1:5" ht="12" customHeight="1">
      <c r="A511" s="7">
        <v>41170</v>
      </c>
      <c r="B511" s="11">
        <v>331</v>
      </c>
      <c r="C511" s="9" t="s">
        <v>347</v>
      </c>
      <c r="D511" s="9" t="s">
        <v>410</v>
      </c>
      <c r="E511" s="10">
        <v>606</v>
      </c>
    </row>
    <row r="512" spans="1:5" ht="12" customHeight="1">
      <c r="A512" s="7">
        <v>41170</v>
      </c>
      <c r="B512" s="11">
        <v>331</v>
      </c>
      <c r="C512" s="9" t="s">
        <v>347</v>
      </c>
      <c r="D512" s="9" t="s">
        <v>348</v>
      </c>
      <c r="E512" s="10">
        <v>1048.88</v>
      </c>
    </row>
    <row r="513" spans="1:5" ht="12" customHeight="1">
      <c r="A513" s="7">
        <v>41166</v>
      </c>
      <c r="B513" s="11">
        <v>322</v>
      </c>
      <c r="C513" s="9" t="s">
        <v>376</v>
      </c>
      <c r="D513" s="9" t="s">
        <v>352</v>
      </c>
      <c r="E513" s="10">
        <v>692</v>
      </c>
    </row>
    <row r="514" spans="1:5" ht="12" customHeight="1">
      <c r="A514" s="7">
        <v>41166</v>
      </c>
      <c r="B514" s="11">
        <v>324</v>
      </c>
      <c r="C514" s="9" t="s">
        <v>376</v>
      </c>
      <c r="D514" s="9" t="s">
        <v>352</v>
      </c>
      <c r="E514" s="10">
        <v>14.93</v>
      </c>
    </row>
    <row r="515" spans="1:5" ht="12" customHeight="1">
      <c r="A515" s="7">
        <v>41166</v>
      </c>
      <c r="B515" s="11">
        <v>325</v>
      </c>
      <c r="C515" s="9" t="s">
        <v>376</v>
      </c>
      <c r="D515" s="9" t="s">
        <v>352</v>
      </c>
      <c r="E515" s="10">
        <v>40.6</v>
      </c>
    </row>
    <row r="516" spans="1:5" ht="12" customHeight="1">
      <c r="A516" s="7">
        <v>41166</v>
      </c>
      <c r="B516" s="11">
        <v>326</v>
      </c>
      <c r="C516" s="9" t="s">
        <v>376</v>
      </c>
      <c r="D516" s="9" t="s">
        <v>352</v>
      </c>
      <c r="E516" s="10">
        <v>89.5</v>
      </c>
    </row>
    <row r="517" spans="1:5" ht="12" customHeight="1">
      <c r="A517" s="7">
        <v>41166</v>
      </c>
      <c r="B517" s="11">
        <v>327</v>
      </c>
      <c r="C517" s="9" t="s">
        <v>376</v>
      </c>
      <c r="D517" s="9" t="s">
        <v>352</v>
      </c>
      <c r="E517" s="10">
        <v>59.15</v>
      </c>
    </row>
    <row r="518" spans="1:5" ht="12" customHeight="1">
      <c r="A518" s="7">
        <v>41166</v>
      </c>
      <c r="B518" s="11">
        <v>321</v>
      </c>
      <c r="C518" s="9" t="s">
        <v>426</v>
      </c>
      <c r="D518" s="9" t="s">
        <v>362</v>
      </c>
      <c r="E518" s="10">
        <v>5057.44</v>
      </c>
    </row>
    <row r="519" spans="1:5" ht="12" customHeight="1">
      <c r="A519" s="7">
        <v>41166</v>
      </c>
      <c r="B519" s="11">
        <v>323</v>
      </c>
      <c r="C519" s="9" t="s">
        <v>395</v>
      </c>
      <c r="D519" s="9" t="s">
        <v>396</v>
      </c>
      <c r="E519" s="10">
        <v>825</v>
      </c>
    </row>
    <row r="520" spans="1:5" ht="12" customHeight="1">
      <c r="A520" s="7">
        <v>41173</v>
      </c>
      <c r="B520" s="11">
        <v>337</v>
      </c>
      <c r="C520" s="9" t="s">
        <v>389</v>
      </c>
      <c r="D520" s="9" t="s">
        <v>368</v>
      </c>
      <c r="E520" s="10">
        <v>309.84</v>
      </c>
    </row>
    <row r="521" spans="1:5" ht="12" customHeight="1">
      <c r="A521" s="7">
        <v>41173</v>
      </c>
      <c r="B521" s="11">
        <v>335</v>
      </c>
      <c r="C521" s="9" t="s">
        <v>398</v>
      </c>
      <c r="D521" s="9" t="s">
        <v>399</v>
      </c>
      <c r="E521" s="10">
        <v>120</v>
      </c>
    </row>
    <row r="522" spans="1:5" ht="12" customHeight="1">
      <c r="A522" s="7">
        <v>41173</v>
      </c>
      <c r="B522" s="11">
        <v>338</v>
      </c>
      <c r="C522" s="9" t="s">
        <v>380</v>
      </c>
      <c r="D522" s="9" t="s">
        <v>381</v>
      </c>
      <c r="E522" s="10">
        <v>366.67</v>
      </c>
    </row>
    <row r="523" spans="1:5" ht="12" customHeight="1">
      <c r="A523" s="7">
        <v>41173</v>
      </c>
      <c r="B523" s="11">
        <v>339</v>
      </c>
      <c r="C523" s="9" t="s">
        <v>374</v>
      </c>
      <c r="D523" s="9" t="s">
        <v>375</v>
      </c>
      <c r="E523" s="10">
        <v>48430</v>
      </c>
    </row>
    <row r="524" spans="1:5" ht="12" customHeight="1">
      <c r="A524" s="7">
        <v>41173</v>
      </c>
      <c r="B524" s="11">
        <v>333</v>
      </c>
      <c r="C524" s="9" t="s">
        <v>426</v>
      </c>
      <c r="D524" s="9" t="s">
        <v>362</v>
      </c>
      <c r="E524" s="10">
        <v>5435.5</v>
      </c>
    </row>
    <row r="525" spans="1:5" ht="12" customHeight="1">
      <c r="A525" s="7">
        <v>41173</v>
      </c>
      <c r="B525" s="11">
        <v>334</v>
      </c>
      <c r="C525" s="9" t="s">
        <v>426</v>
      </c>
      <c r="D525" s="9" t="s">
        <v>362</v>
      </c>
      <c r="E525" s="10">
        <v>4977.42</v>
      </c>
    </row>
    <row r="526" spans="1:5" ht="12" customHeight="1">
      <c r="A526" s="7">
        <v>41173</v>
      </c>
      <c r="B526" s="11">
        <v>336</v>
      </c>
      <c r="C526" s="9" t="s">
        <v>369</v>
      </c>
      <c r="D526" s="9" t="s">
        <v>385</v>
      </c>
      <c r="E526" s="10">
        <v>7940</v>
      </c>
    </row>
    <row r="527" spans="1:5" ht="12" customHeight="1">
      <c r="A527" s="7">
        <v>41176</v>
      </c>
      <c r="B527" s="11">
        <v>332</v>
      </c>
      <c r="C527" s="9" t="s">
        <v>405</v>
      </c>
      <c r="D527" s="9" t="s">
        <v>387</v>
      </c>
      <c r="E527" s="10">
        <v>157</v>
      </c>
    </row>
    <row r="528" spans="1:5" ht="12" customHeight="1">
      <c r="A528" s="7">
        <v>41180</v>
      </c>
      <c r="B528" s="11">
        <v>349</v>
      </c>
      <c r="C528" s="9" t="s">
        <v>437</v>
      </c>
      <c r="D528" s="9" t="s">
        <v>375</v>
      </c>
      <c r="E528" s="10">
        <v>28297.5</v>
      </c>
    </row>
    <row r="529" spans="1:5" ht="12" customHeight="1">
      <c r="A529" s="7">
        <v>41180</v>
      </c>
      <c r="B529" s="11">
        <v>355</v>
      </c>
      <c r="C529" s="9" t="s">
        <v>351</v>
      </c>
      <c r="D529" s="9" t="s">
        <v>352</v>
      </c>
      <c r="E529" s="10">
        <v>726.75</v>
      </c>
    </row>
    <row r="530" spans="1:5" ht="12" customHeight="1">
      <c r="A530" s="7">
        <v>41180</v>
      </c>
      <c r="B530" s="11">
        <v>347</v>
      </c>
      <c r="C530" s="9" t="s">
        <v>438</v>
      </c>
      <c r="D530" s="9" t="s">
        <v>439</v>
      </c>
      <c r="E530" s="10">
        <v>12.9</v>
      </c>
    </row>
    <row r="531" spans="1:5" ht="12" customHeight="1">
      <c r="A531" s="7">
        <v>41180</v>
      </c>
      <c r="B531" s="11">
        <v>351</v>
      </c>
      <c r="C531" s="9" t="s">
        <v>353</v>
      </c>
      <c r="D531" s="9" t="s">
        <v>352</v>
      </c>
      <c r="E531" s="10">
        <v>3426.16</v>
      </c>
    </row>
    <row r="532" spans="1:5" ht="12" customHeight="1">
      <c r="A532" s="7">
        <v>41180</v>
      </c>
      <c r="B532" s="11">
        <v>341</v>
      </c>
      <c r="C532" s="9" t="s">
        <v>407</v>
      </c>
      <c r="D532" s="9" t="s">
        <v>416</v>
      </c>
      <c r="E532" s="10">
        <v>30.5</v>
      </c>
    </row>
    <row r="533" spans="1:5" ht="12" customHeight="1">
      <c r="A533" s="7">
        <v>41180</v>
      </c>
      <c r="B533" s="11">
        <v>357</v>
      </c>
      <c r="C533" s="9" t="s">
        <v>407</v>
      </c>
      <c r="D533" s="9" t="s">
        <v>416</v>
      </c>
      <c r="E533" s="10">
        <v>1400</v>
      </c>
    </row>
    <row r="534" spans="1:5" ht="12" customHeight="1">
      <c r="A534" s="7">
        <v>41180</v>
      </c>
      <c r="B534" s="11">
        <v>343</v>
      </c>
      <c r="C534" s="9" t="s">
        <v>370</v>
      </c>
      <c r="D534" s="9" t="s">
        <v>371</v>
      </c>
      <c r="E534" s="10">
        <v>5024.42</v>
      </c>
    </row>
    <row r="535" spans="1:5" ht="12" customHeight="1">
      <c r="A535" s="7">
        <v>41180</v>
      </c>
      <c r="B535" s="11">
        <v>353</v>
      </c>
      <c r="C535" s="9" t="s">
        <v>370</v>
      </c>
      <c r="D535" s="9" t="s">
        <v>371</v>
      </c>
      <c r="E535" s="10">
        <v>51095.89</v>
      </c>
    </row>
    <row r="536" spans="1:5" ht="12" customHeight="1">
      <c r="A536" s="7">
        <v>41180</v>
      </c>
      <c r="B536" s="11">
        <v>342</v>
      </c>
      <c r="C536" s="9" t="s">
        <v>431</v>
      </c>
      <c r="D536" s="9" t="s">
        <v>375</v>
      </c>
      <c r="E536" s="10">
        <v>9622.4</v>
      </c>
    </row>
    <row r="537" spans="1:5" ht="12" customHeight="1">
      <c r="A537" s="7">
        <v>41180</v>
      </c>
      <c r="B537" s="11">
        <v>344</v>
      </c>
      <c r="C537" s="9" t="s">
        <v>418</v>
      </c>
      <c r="D537" s="9" t="s">
        <v>371</v>
      </c>
      <c r="E537" s="10">
        <v>2548.11</v>
      </c>
    </row>
    <row r="538" spans="1:5" ht="12" customHeight="1">
      <c r="A538" s="7">
        <v>41180</v>
      </c>
      <c r="B538" s="11">
        <v>352</v>
      </c>
      <c r="C538" s="9" t="s">
        <v>418</v>
      </c>
      <c r="D538" s="9" t="s">
        <v>371</v>
      </c>
      <c r="E538" s="10">
        <v>30623.67</v>
      </c>
    </row>
    <row r="539" spans="1:5" ht="12" customHeight="1">
      <c r="A539" s="7">
        <v>41180</v>
      </c>
      <c r="B539" s="11">
        <v>354</v>
      </c>
      <c r="C539" s="9" t="s">
        <v>418</v>
      </c>
      <c r="D539" s="9" t="s">
        <v>371</v>
      </c>
      <c r="E539" s="10">
        <v>1760</v>
      </c>
    </row>
    <row r="540" spans="1:5" ht="12" customHeight="1">
      <c r="A540" s="7">
        <v>41180</v>
      </c>
      <c r="B540" s="11">
        <v>348</v>
      </c>
      <c r="C540" s="9" t="s">
        <v>412</v>
      </c>
      <c r="D540" s="9" t="s">
        <v>373</v>
      </c>
      <c r="E540" s="10">
        <v>1295</v>
      </c>
    </row>
    <row r="541" spans="1:5" ht="12" customHeight="1">
      <c r="A541" s="7">
        <v>41180</v>
      </c>
      <c r="B541" s="11">
        <v>346</v>
      </c>
      <c r="C541" s="9" t="s">
        <v>367</v>
      </c>
      <c r="D541" s="9" t="s">
        <v>368</v>
      </c>
      <c r="E541" s="10">
        <v>51.46</v>
      </c>
    </row>
    <row r="542" spans="1:5" ht="12" customHeight="1">
      <c r="A542" s="7">
        <v>41180</v>
      </c>
      <c r="B542" s="11">
        <v>345</v>
      </c>
      <c r="C542" s="9" t="s">
        <v>413</v>
      </c>
      <c r="D542" s="9" t="s">
        <v>359</v>
      </c>
      <c r="E542" s="10">
        <v>1488.21</v>
      </c>
    </row>
    <row r="543" spans="1:5" ht="12" customHeight="1">
      <c r="A543" s="7">
        <v>41180</v>
      </c>
      <c r="B543" s="11">
        <v>350</v>
      </c>
      <c r="C543" s="9" t="s">
        <v>403</v>
      </c>
      <c r="D543" s="9" t="s">
        <v>404</v>
      </c>
      <c r="E543" s="10">
        <v>150.74</v>
      </c>
    </row>
    <row r="544" spans="1:5" ht="12" customHeight="1">
      <c r="A544" s="7"/>
      <c r="B544" s="11"/>
      <c r="D544" s="9"/>
      <c r="E544" s="10"/>
    </row>
    <row r="545" spans="1:5" ht="12" customHeight="1">
      <c r="A545" s="7"/>
      <c r="B545" s="11"/>
      <c r="D545" s="9" t="s">
        <v>443</v>
      </c>
      <c r="E545" s="10">
        <f>SUM(E223:E544)</f>
        <v>1521245.2199999988</v>
      </c>
    </row>
    <row r="546" spans="1:5" ht="12" customHeight="1">
      <c r="A546" s="7"/>
      <c r="B546" s="11"/>
      <c r="D546" s="9"/>
      <c r="E546" s="10"/>
    </row>
    <row r="547" spans="1:5" ht="12" customHeight="1">
      <c r="A547" s="12"/>
      <c r="B547" s="11"/>
      <c r="D547" s="9"/>
      <c r="E547" s="10"/>
    </row>
    <row r="548" spans="1:5" ht="12" customHeight="1">
      <c r="A548" s="12" t="s">
        <v>457</v>
      </c>
      <c r="B548" s="11"/>
      <c r="D548" s="9"/>
      <c r="E548" s="10"/>
    </row>
    <row r="549" spans="1:5" ht="12" customHeight="1">
      <c r="A549" s="12"/>
      <c r="B549" s="11"/>
      <c r="D549" s="9"/>
      <c r="E549" s="10"/>
    </row>
    <row r="550" spans="1:5" ht="12" customHeight="1">
      <c r="A550" s="7"/>
      <c r="B550" s="11"/>
      <c r="D550" s="9"/>
      <c r="E550" s="10"/>
    </row>
    <row r="551" spans="1:5" ht="12" customHeight="1">
      <c r="A551" s="7">
        <v>41114</v>
      </c>
      <c r="B551" s="11">
        <v>213</v>
      </c>
      <c r="C551" s="9" t="s">
        <v>392</v>
      </c>
      <c r="D551" s="9" t="s">
        <v>368</v>
      </c>
      <c r="E551" s="10">
        <v>-4.5</v>
      </c>
    </row>
    <row r="552" spans="1:5" ht="12" customHeight="1">
      <c r="A552" s="7">
        <v>41128</v>
      </c>
      <c r="B552" s="11">
        <v>209</v>
      </c>
      <c r="C552" s="9" t="s">
        <v>392</v>
      </c>
      <c r="D552" s="9" t="s">
        <v>368</v>
      </c>
      <c r="E552" s="10">
        <v>-2.12</v>
      </c>
    </row>
    <row r="553" spans="1:5" ht="12" customHeight="1">
      <c r="A553" s="7">
        <v>41164</v>
      </c>
      <c r="B553" s="11">
        <v>266</v>
      </c>
      <c r="C553" s="9" t="s">
        <v>392</v>
      </c>
      <c r="D553" s="9" t="s">
        <v>368</v>
      </c>
      <c r="E553" s="10">
        <v>-10.22</v>
      </c>
    </row>
    <row r="554" spans="1:5" ht="12" customHeight="1">
      <c r="A554" s="7"/>
      <c r="B554" s="11"/>
      <c r="D554" s="9"/>
      <c r="E554" s="10"/>
    </row>
    <row r="555" spans="1:5" ht="12" customHeight="1">
      <c r="A555" s="7"/>
      <c r="B555" s="11"/>
      <c r="D555" s="9" t="s">
        <v>444</v>
      </c>
      <c r="E555" s="10">
        <f>SUM(E551:E554)</f>
        <v>-16.84</v>
      </c>
    </row>
    <row r="556" spans="1:5" ht="12" customHeight="1">
      <c r="A556" s="7"/>
      <c r="B556" s="11"/>
      <c r="D556" s="9"/>
      <c r="E556" s="10"/>
    </row>
    <row r="557" spans="1:5" ht="12" customHeight="1">
      <c r="A557" s="7" t="s">
        <v>458</v>
      </c>
      <c r="B557" s="11"/>
      <c r="D557" s="9"/>
      <c r="E557" s="10"/>
    </row>
    <row r="558" spans="1:5" ht="12" customHeight="1">
      <c r="A558" s="7"/>
      <c r="B558" s="11"/>
      <c r="D558" s="9"/>
      <c r="E558" s="10"/>
    </row>
    <row r="559" spans="1:5" ht="12" customHeight="1">
      <c r="A559" s="7">
        <v>41016</v>
      </c>
      <c r="B559" s="8">
        <v>38</v>
      </c>
      <c r="C559" s="9" t="s">
        <v>355</v>
      </c>
      <c r="D559" s="9" t="s">
        <v>352</v>
      </c>
      <c r="E559" s="10">
        <v>-1501.58</v>
      </c>
    </row>
    <row r="560" spans="1:5" ht="12" customHeight="1">
      <c r="A560" s="7">
        <v>41059</v>
      </c>
      <c r="B560" s="11">
        <v>128</v>
      </c>
      <c r="C560" s="9" t="s">
        <v>370</v>
      </c>
      <c r="D560" s="9" t="s">
        <v>440</v>
      </c>
      <c r="E560" s="10">
        <v>-180.1</v>
      </c>
    </row>
    <row r="561" spans="1:5" ht="12" customHeight="1">
      <c r="A561" s="7">
        <v>41151</v>
      </c>
      <c r="B561" s="11">
        <v>307</v>
      </c>
      <c r="C561" s="9" t="s">
        <v>374</v>
      </c>
      <c r="D561" s="9" t="s">
        <v>375</v>
      </c>
      <c r="E561" s="10">
        <v>-5852</v>
      </c>
    </row>
    <row r="562" spans="1:5" ht="12" customHeight="1">
      <c r="A562" s="7">
        <v>41173</v>
      </c>
      <c r="B562" s="11">
        <v>340</v>
      </c>
      <c r="C562" s="9" t="s">
        <v>374</v>
      </c>
      <c r="D562" s="9" t="s">
        <v>375</v>
      </c>
      <c r="E562" s="10">
        <v>-7375</v>
      </c>
    </row>
    <row r="563" spans="1:5" ht="12" customHeight="1">
      <c r="A563" s="7"/>
      <c r="B563" s="11"/>
      <c r="D563" s="9"/>
      <c r="E563" s="10"/>
    </row>
    <row r="564" spans="1:5" ht="12" customHeight="1">
      <c r="A564" s="7"/>
      <c r="B564" s="11"/>
      <c r="D564" s="9" t="s">
        <v>445</v>
      </c>
      <c r="E564" s="10">
        <f>SUM(E559:E563)</f>
        <v>-14908.68</v>
      </c>
    </row>
    <row r="565" spans="1:5" ht="12" customHeight="1">
      <c r="A565" s="7"/>
      <c r="B565" s="11"/>
      <c r="D565" s="9"/>
      <c r="E565" s="10"/>
    </row>
    <row r="566" spans="1:5" ht="12" customHeight="1">
      <c r="A566" s="7"/>
      <c r="B566" s="11"/>
      <c r="D566" s="9"/>
      <c r="E566" s="10"/>
    </row>
    <row r="567" spans="1:5" ht="12" customHeight="1">
      <c r="A567" s="7" t="s">
        <v>459</v>
      </c>
      <c r="B567" s="11"/>
      <c r="D567" s="9"/>
      <c r="E567" s="10"/>
    </row>
    <row r="568" spans="1:5" ht="12" customHeight="1">
      <c r="A568" s="12"/>
      <c r="B568" s="11"/>
      <c r="D568" s="9"/>
      <c r="E568" s="10"/>
    </row>
    <row r="569" spans="1:5" ht="12" customHeight="1">
      <c r="A569" s="7">
        <v>41178</v>
      </c>
      <c r="B569" s="13">
        <v>41178</v>
      </c>
      <c r="C569" s="9" t="s">
        <v>441</v>
      </c>
      <c r="D569" s="9" t="s">
        <v>442</v>
      </c>
      <c r="E569" s="10">
        <v>56.64</v>
      </c>
    </row>
    <row r="570" spans="1:5" ht="12" customHeight="1">
      <c r="A570" s="12"/>
      <c r="B570" s="11"/>
      <c r="D570" s="9"/>
      <c r="E570" s="10"/>
    </row>
    <row r="571" spans="4:5" ht="12" customHeight="1">
      <c r="D571" s="17" t="s">
        <v>447</v>
      </c>
      <c r="E571" s="16">
        <f>SUM(E569:E570)</f>
        <v>56.64</v>
      </c>
    </row>
    <row r="572" ht="12" customHeight="1">
      <c r="D572" s="6"/>
    </row>
    <row r="573" ht="12" customHeight="1">
      <c r="D573" s="6"/>
    </row>
    <row r="574" spans="4:5" ht="12" customHeight="1">
      <c r="D574" s="17" t="s">
        <v>448</v>
      </c>
      <c r="E574" s="16">
        <f>E217</f>
        <v>4644851.66</v>
      </c>
    </row>
    <row r="575" spans="4:5" ht="12" customHeight="1">
      <c r="D575" s="17" t="s">
        <v>449</v>
      </c>
      <c r="E575" s="16">
        <f>SUM(E545,E555,E564,E571)</f>
        <v>1506376.3399999987</v>
      </c>
    </row>
    <row r="576" ht="12" customHeight="1">
      <c r="D576" s="17"/>
    </row>
    <row r="577" spans="4:5" ht="12" customHeight="1">
      <c r="D577" s="17" t="s">
        <v>450</v>
      </c>
      <c r="E577" s="16">
        <f>SUM(E574:E575)</f>
        <v>6151227.999999999</v>
      </c>
    </row>
    <row r="578" ht="12" customHeight="1">
      <c r="D578" s="6"/>
    </row>
    <row r="579" ht="12" customHeight="1">
      <c r="D579" s="6"/>
    </row>
    <row r="580" ht="12" customHeight="1">
      <c r="D580" s="6"/>
    </row>
    <row r="581" ht="12" customHeight="1">
      <c r="D581" s="6"/>
    </row>
    <row r="582" ht="12" customHeight="1">
      <c r="D582" s="6"/>
    </row>
    <row r="583" ht="12" customHeight="1">
      <c r="D583" s="6"/>
    </row>
    <row r="584" ht="12" customHeight="1">
      <c r="D584" s="6"/>
    </row>
    <row r="585" ht="12" customHeight="1">
      <c r="D585" s="6"/>
    </row>
    <row r="586" ht="12" customHeight="1">
      <c r="D586" s="6"/>
    </row>
    <row r="587" ht="12" customHeight="1">
      <c r="D587" s="6"/>
    </row>
    <row r="588" ht="12" customHeight="1">
      <c r="D588" s="6"/>
    </row>
    <row r="589" ht="12" customHeight="1">
      <c r="D589" s="6"/>
    </row>
    <row r="590" ht="12" customHeight="1">
      <c r="D590" s="6"/>
    </row>
    <row r="591" ht="12" customHeight="1">
      <c r="D591" s="6"/>
    </row>
    <row r="592" ht="12" customHeight="1">
      <c r="D592" s="6"/>
    </row>
    <row r="593" ht="12" customHeight="1">
      <c r="D593" s="6"/>
    </row>
    <row r="594" ht="12" customHeight="1">
      <c r="D594" s="6"/>
    </row>
    <row r="595" ht="12" customHeight="1">
      <c r="D595" s="6"/>
    </row>
    <row r="596" ht="12" customHeight="1">
      <c r="D596" s="6"/>
    </row>
    <row r="597" ht="12" customHeight="1">
      <c r="D597" s="6"/>
    </row>
    <row r="598" ht="12" customHeight="1">
      <c r="D598" s="6"/>
    </row>
    <row r="599" ht="12" customHeight="1">
      <c r="D599" s="6"/>
    </row>
    <row r="600" ht="12" customHeight="1">
      <c r="D600" s="6"/>
    </row>
    <row r="601" ht="12" customHeight="1">
      <c r="D601" s="6"/>
    </row>
    <row r="602" ht="12" customHeight="1">
      <c r="D602" s="6"/>
    </row>
    <row r="603" ht="12" customHeight="1">
      <c r="D603" s="6"/>
    </row>
    <row r="604" ht="12" customHeight="1">
      <c r="D604" s="6"/>
    </row>
    <row r="605" ht="12" customHeight="1">
      <c r="D605" s="6"/>
    </row>
    <row r="606" ht="12" customHeight="1">
      <c r="D606" s="6"/>
    </row>
    <row r="607" ht="12" customHeight="1">
      <c r="D607" s="6"/>
    </row>
    <row r="608" ht="12" customHeight="1">
      <c r="D608" s="6"/>
    </row>
    <row r="609" ht="12" customHeight="1">
      <c r="D609" s="6"/>
    </row>
    <row r="610" ht="12" customHeight="1">
      <c r="D610" s="6"/>
    </row>
    <row r="611" ht="12" customHeight="1">
      <c r="D611" s="6"/>
    </row>
    <row r="612" ht="12" customHeight="1">
      <c r="D612" s="6"/>
    </row>
    <row r="613" ht="12" customHeight="1">
      <c r="D613" s="6"/>
    </row>
    <row r="614" ht="12" customHeight="1">
      <c r="D614" s="6"/>
    </row>
    <row r="615" ht="12" customHeight="1">
      <c r="D615" s="6"/>
    </row>
    <row r="616" ht="12" customHeight="1">
      <c r="D616" s="6"/>
    </row>
    <row r="617" ht="12" customHeight="1">
      <c r="D617" s="6"/>
    </row>
    <row r="618" ht="12" customHeight="1">
      <c r="D618" s="6"/>
    </row>
    <row r="619" ht="12" customHeight="1">
      <c r="D619" s="6"/>
    </row>
    <row r="620" ht="12" customHeight="1">
      <c r="D620" s="6"/>
    </row>
    <row r="621" ht="12" customHeight="1">
      <c r="D621" s="6"/>
    </row>
    <row r="622" ht="12" customHeight="1">
      <c r="D622" s="6"/>
    </row>
    <row r="623" ht="12" customHeight="1">
      <c r="D623" s="6"/>
    </row>
    <row r="624" ht="12" customHeight="1">
      <c r="D624" s="6"/>
    </row>
    <row r="625" ht="12" customHeight="1">
      <c r="D625" s="6"/>
    </row>
    <row r="626" ht="12" customHeight="1">
      <c r="D626" s="6"/>
    </row>
    <row r="627" ht="12" customHeight="1">
      <c r="D627" s="6"/>
    </row>
    <row r="628" ht="12" customHeight="1">
      <c r="D628" s="6"/>
    </row>
    <row r="629" ht="12" customHeight="1">
      <c r="D629" s="6"/>
    </row>
    <row r="630" ht="12" customHeight="1">
      <c r="D630" s="6"/>
    </row>
    <row r="631" ht="12" customHeight="1">
      <c r="D631" s="6"/>
    </row>
    <row r="632" ht="12" customHeight="1">
      <c r="D632" s="6"/>
    </row>
    <row r="633" ht="12" customHeight="1">
      <c r="D633" s="6"/>
    </row>
    <row r="634" ht="12" customHeight="1">
      <c r="D634" s="6"/>
    </row>
    <row r="635" ht="12" customHeight="1">
      <c r="D635" s="6"/>
    </row>
    <row r="636" ht="12" customHeight="1">
      <c r="D636" s="6"/>
    </row>
    <row r="637" ht="12" customHeight="1">
      <c r="D637" s="6"/>
    </row>
    <row r="638" ht="12" customHeight="1">
      <c r="D638" s="6"/>
    </row>
    <row r="639" ht="12" customHeight="1">
      <c r="D639" s="6"/>
    </row>
    <row r="640" ht="12" customHeight="1">
      <c r="D640" s="6"/>
    </row>
    <row r="641" ht="12" customHeight="1">
      <c r="D641" s="6"/>
    </row>
    <row r="642" ht="12" customHeight="1">
      <c r="D642" s="6"/>
    </row>
    <row r="643" ht="12" customHeight="1">
      <c r="D643" s="6"/>
    </row>
    <row r="644" ht="12" customHeight="1">
      <c r="D644" s="6"/>
    </row>
    <row r="645" ht="12" customHeight="1">
      <c r="D645" s="6"/>
    </row>
    <row r="646" ht="12" customHeight="1">
      <c r="D646" s="6"/>
    </row>
    <row r="647" ht="12" customHeight="1">
      <c r="D647" s="6"/>
    </row>
    <row r="648" ht="12" customHeight="1">
      <c r="D648" s="6"/>
    </row>
    <row r="649" ht="12" customHeight="1">
      <c r="D649" s="6"/>
    </row>
    <row r="650" ht="12" customHeight="1">
      <c r="D650" s="6"/>
    </row>
    <row r="651" ht="12" customHeight="1">
      <c r="D651" s="6"/>
    </row>
    <row r="652" ht="12" customHeight="1">
      <c r="D652" s="6"/>
    </row>
    <row r="653" ht="12" customHeight="1">
      <c r="D653" s="6"/>
    </row>
    <row r="654" ht="12" customHeight="1">
      <c r="D654" s="6"/>
    </row>
    <row r="655" ht="12" customHeight="1">
      <c r="D655" s="6"/>
    </row>
    <row r="656" ht="12" customHeight="1">
      <c r="D656" s="6"/>
    </row>
    <row r="657" ht="12" customHeight="1">
      <c r="D657" s="6"/>
    </row>
    <row r="658" ht="12" customHeight="1">
      <c r="D658" s="6"/>
    </row>
    <row r="659" ht="12" customHeight="1">
      <c r="D659" s="6"/>
    </row>
    <row r="660" ht="12" customHeight="1">
      <c r="D660" s="6"/>
    </row>
    <row r="661" ht="12" customHeight="1">
      <c r="D661" s="6"/>
    </row>
    <row r="662" ht="12" customHeight="1">
      <c r="D662" s="6"/>
    </row>
    <row r="663" ht="12" customHeight="1">
      <c r="D663" s="6"/>
    </row>
    <row r="664" ht="12" customHeight="1">
      <c r="D664" s="6"/>
    </row>
    <row r="665" ht="12" customHeight="1">
      <c r="D665" s="6"/>
    </row>
    <row r="666" ht="12" customHeight="1">
      <c r="D666" s="6"/>
    </row>
    <row r="667" ht="12" customHeight="1">
      <c r="D667" s="6"/>
    </row>
    <row r="668" ht="12" customHeight="1">
      <c r="D668" s="6"/>
    </row>
    <row r="669" ht="12" customHeight="1">
      <c r="D669" s="6"/>
    </row>
    <row r="670" ht="12" customHeight="1">
      <c r="D670" s="6"/>
    </row>
    <row r="671" ht="12" customHeight="1">
      <c r="D671" s="6"/>
    </row>
    <row r="672" ht="12" customHeight="1">
      <c r="D672" s="6"/>
    </row>
    <row r="673" ht="12" customHeight="1">
      <c r="D673" s="6"/>
    </row>
    <row r="674" ht="12" customHeight="1">
      <c r="D674" s="6"/>
    </row>
    <row r="675" ht="12" customHeight="1">
      <c r="D675" s="6"/>
    </row>
    <row r="676" ht="12" customHeight="1">
      <c r="D676" s="6"/>
    </row>
    <row r="677" ht="12" customHeight="1">
      <c r="D677" s="6"/>
    </row>
    <row r="678" ht="12" customHeight="1">
      <c r="D678" s="6"/>
    </row>
    <row r="679" ht="12" customHeight="1">
      <c r="D679" s="6"/>
    </row>
    <row r="680" ht="12" customHeight="1">
      <c r="D680" s="6"/>
    </row>
    <row r="681" ht="12" customHeight="1">
      <c r="D681" s="6"/>
    </row>
    <row r="682" ht="12" customHeight="1">
      <c r="D682" s="6"/>
    </row>
    <row r="683" ht="12" customHeight="1">
      <c r="D683" s="6"/>
    </row>
    <row r="684" ht="12" customHeight="1">
      <c r="D684" s="6"/>
    </row>
    <row r="685" ht="12" customHeight="1">
      <c r="D685" s="6"/>
    </row>
    <row r="686" ht="12" customHeight="1">
      <c r="D686" s="6"/>
    </row>
    <row r="687" ht="12" customHeight="1">
      <c r="D687" s="6"/>
    </row>
    <row r="688" ht="12" customHeight="1">
      <c r="D688" s="6"/>
    </row>
    <row r="689" ht="12" customHeight="1">
      <c r="D689" s="6"/>
    </row>
    <row r="690" ht="12" customHeight="1">
      <c r="D690" s="6"/>
    </row>
    <row r="691" ht="12" customHeight="1">
      <c r="D691" s="6"/>
    </row>
    <row r="692" ht="12" customHeight="1">
      <c r="D692" s="6"/>
    </row>
    <row r="693" ht="12" customHeight="1">
      <c r="D693" s="6"/>
    </row>
    <row r="694" ht="12" customHeight="1">
      <c r="D694" s="6"/>
    </row>
    <row r="695" ht="12" customHeight="1">
      <c r="D695" s="6"/>
    </row>
    <row r="696" ht="12" customHeight="1">
      <c r="D696" s="6"/>
    </row>
    <row r="697" ht="12" customHeight="1">
      <c r="D697" s="6"/>
    </row>
    <row r="698" ht="12" customHeight="1">
      <c r="D698" s="6"/>
    </row>
    <row r="699" ht="12" customHeight="1">
      <c r="D699" s="6"/>
    </row>
    <row r="700" ht="12" customHeight="1">
      <c r="D700" s="6"/>
    </row>
    <row r="701" ht="12" customHeight="1">
      <c r="D701" s="6"/>
    </row>
    <row r="702" ht="12" customHeight="1">
      <c r="D702" s="6"/>
    </row>
    <row r="703" ht="12" customHeight="1">
      <c r="D703" s="6"/>
    </row>
    <row r="704" ht="12" customHeight="1">
      <c r="D704" s="6"/>
    </row>
    <row r="705" ht="12" customHeight="1">
      <c r="D705" s="6"/>
    </row>
    <row r="706" ht="12" customHeight="1">
      <c r="D706" s="6"/>
    </row>
    <row r="707" ht="12" customHeight="1">
      <c r="D707" s="6"/>
    </row>
    <row r="708" ht="12" customHeight="1">
      <c r="D708" s="6"/>
    </row>
    <row r="709" ht="12" customHeight="1">
      <c r="D709" s="6"/>
    </row>
    <row r="710" ht="12" customHeight="1">
      <c r="D710" s="6"/>
    </row>
    <row r="711" ht="12" customHeight="1">
      <c r="D711" s="6"/>
    </row>
    <row r="712" ht="12" customHeight="1">
      <c r="D712" s="6"/>
    </row>
    <row r="713" ht="12" customHeight="1">
      <c r="D713" s="6"/>
    </row>
    <row r="714" ht="12" customHeight="1">
      <c r="D714" s="6"/>
    </row>
    <row r="715" ht="12" customHeight="1">
      <c r="D715" s="6"/>
    </row>
    <row r="716" ht="12" customHeight="1">
      <c r="D716" s="6"/>
    </row>
    <row r="717" ht="12" customHeight="1">
      <c r="D717" s="6"/>
    </row>
    <row r="718" ht="12" customHeight="1">
      <c r="D718" s="6"/>
    </row>
    <row r="719" ht="12" customHeight="1">
      <c r="D719" s="6"/>
    </row>
    <row r="720" ht="12" customHeight="1">
      <c r="D720" s="6"/>
    </row>
    <row r="721" ht="12" customHeight="1">
      <c r="D721" s="6"/>
    </row>
    <row r="722" ht="12" customHeight="1">
      <c r="D722" s="6"/>
    </row>
    <row r="723" ht="12" customHeight="1">
      <c r="D723" s="6"/>
    </row>
    <row r="724" ht="12" customHeight="1">
      <c r="D724" s="6"/>
    </row>
    <row r="725" ht="12" customHeight="1">
      <c r="D725" s="6"/>
    </row>
    <row r="726" ht="12" customHeight="1">
      <c r="D726" s="6"/>
    </row>
    <row r="727" ht="12" customHeight="1">
      <c r="D727" s="6"/>
    </row>
    <row r="728" ht="12" customHeight="1">
      <c r="D728" s="6"/>
    </row>
    <row r="729" ht="12" customHeight="1">
      <c r="D729" s="6"/>
    </row>
    <row r="730" ht="12" customHeight="1">
      <c r="D730" s="6"/>
    </row>
    <row r="731" ht="12" customHeight="1">
      <c r="D731" s="6"/>
    </row>
    <row r="732" ht="12" customHeight="1">
      <c r="D732" s="6"/>
    </row>
    <row r="733" ht="12" customHeight="1">
      <c r="D733" s="6"/>
    </row>
    <row r="734" ht="12" customHeight="1">
      <c r="D734" s="6"/>
    </row>
    <row r="735" ht="12" customHeight="1">
      <c r="D735" s="6"/>
    </row>
    <row r="736" ht="12" customHeight="1">
      <c r="D736" s="6"/>
    </row>
    <row r="737" ht="12" customHeight="1">
      <c r="D737" s="6"/>
    </row>
    <row r="738" ht="12" customHeight="1">
      <c r="D738" s="6"/>
    </row>
    <row r="739" ht="12" customHeight="1">
      <c r="D739" s="6"/>
    </row>
    <row r="740" ht="12" customHeight="1">
      <c r="D740" s="6"/>
    </row>
    <row r="741" ht="12" customHeight="1">
      <c r="D741" s="6"/>
    </row>
    <row r="742" ht="12" customHeight="1">
      <c r="D742" s="6"/>
    </row>
    <row r="743" ht="12" customHeight="1">
      <c r="D743" s="6"/>
    </row>
    <row r="744" ht="12" customHeight="1">
      <c r="D744" s="6"/>
    </row>
    <row r="745" ht="12" customHeight="1">
      <c r="D745" s="6"/>
    </row>
    <row r="746" ht="12" customHeight="1">
      <c r="D746" s="6"/>
    </row>
    <row r="747" ht="12" customHeight="1">
      <c r="D747" s="6"/>
    </row>
    <row r="748" ht="12" customHeight="1">
      <c r="D748" s="6"/>
    </row>
    <row r="749" ht="12" customHeight="1">
      <c r="D749" s="6"/>
    </row>
    <row r="750" ht="12" customHeight="1">
      <c r="D750" s="6"/>
    </row>
    <row r="751" ht="12" customHeight="1">
      <c r="D751" s="6"/>
    </row>
    <row r="752" ht="12" customHeight="1">
      <c r="D752" s="6"/>
    </row>
    <row r="753" ht="12" customHeight="1">
      <c r="D753" s="6"/>
    </row>
    <row r="754" ht="12" customHeight="1">
      <c r="D754" s="6"/>
    </row>
    <row r="755" ht="12" customHeight="1">
      <c r="D755" s="6"/>
    </row>
    <row r="756" ht="12" customHeight="1">
      <c r="D756" s="6"/>
    </row>
    <row r="757" ht="12" customHeight="1">
      <c r="D757" s="6"/>
    </row>
    <row r="758" ht="12" customHeight="1">
      <c r="D758" s="6"/>
    </row>
    <row r="759" ht="12" customHeight="1">
      <c r="D759" s="6"/>
    </row>
    <row r="760" ht="12" customHeight="1">
      <c r="D760" s="6"/>
    </row>
    <row r="761" ht="12" customHeight="1">
      <c r="D761" s="6"/>
    </row>
    <row r="762" ht="12" customHeight="1">
      <c r="D762" s="6"/>
    </row>
    <row r="763" ht="12" customHeight="1">
      <c r="D763" s="6"/>
    </row>
    <row r="764" ht="12" customHeight="1">
      <c r="D764" s="6"/>
    </row>
    <row r="765" ht="12" customHeight="1">
      <c r="D765" s="6"/>
    </row>
    <row r="766" ht="12" customHeight="1">
      <c r="D766" s="6"/>
    </row>
    <row r="767" ht="12" customHeight="1">
      <c r="D767" s="6"/>
    </row>
    <row r="768" ht="12" customHeight="1">
      <c r="D768" s="6"/>
    </row>
    <row r="769" ht="12" customHeight="1">
      <c r="D769" s="6"/>
    </row>
    <row r="770" ht="12" customHeight="1">
      <c r="D770" s="6"/>
    </row>
    <row r="771" ht="12" customHeight="1">
      <c r="D771" s="6"/>
    </row>
    <row r="772" ht="12" customHeight="1">
      <c r="D772" s="6"/>
    </row>
    <row r="773" ht="12" customHeight="1">
      <c r="D773" s="6"/>
    </row>
    <row r="774" ht="12" customHeight="1">
      <c r="D774" s="6"/>
    </row>
    <row r="775" ht="12" customHeight="1">
      <c r="D775" s="6"/>
    </row>
    <row r="776" ht="12" customHeight="1">
      <c r="D776" s="6"/>
    </row>
    <row r="777" ht="12" customHeight="1">
      <c r="D777" s="6"/>
    </row>
    <row r="778" ht="12" customHeight="1">
      <c r="D778" s="6"/>
    </row>
    <row r="779" ht="12" customHeight="1">
      <c r="D779" s="6"/>
    </row>
    <row r="780" ht="12" customHeight="1">
      <c r="D780" s="6"/>
    </row>
    <row r="781" ht="12" customHeight="1">
      <c r="D781" s="6"/>
    </row>
    <row r="782" ht="12" customHeight="1">
      <c r="D782" s="6"/>
    </row>
    <row r="783" ht="12" customHeight="1">
      <c r="D783" s="6"/>
    </row>
    <row r="784" ht="12" customHeight="1">
      <c r="D784" s="6"/>
    </row>
    <row r="785" ht="12" customHeight="1">
      <c r="D785" s="6"/>
    </row>
    <row r="786" ht="12" customHeight="1">
      <c r="D786" s="6"/>
    </row>
    <row r="787" ht="12" customHeight="1">
      <c r="D787" s="6"/>
    </row>
    <row r="788" ht="12" customHeight="1">
      <c r="D788" s="6"/>
    </row>
    <row r="789" ht="12" customHeight="1">
      <c r="D789" s="6"/>
    </row>
    <row r="790" ht="12" customHeight="1">
      <c r="D790" s="6"/>
    </row>
    <row r="791" ht="12" customHeight="1">
      <c r="D791" s="6"/>
    </row>
    <row r="792" ht="12" customHeight="1">
      <c r="D792" s="6"/>
    </row>
    <row r="793" ht="12" customHeight="1">
      <c r="D793" s="6"/>
    </row>
    <row r="794" ht="12" customHeight="1">
      <c r="D794" s="6"/>
    </row>
    <row r="795" ht="12" customHeight="1">
      <c r="D795" s="6"/>
    </row>
    <row r="796" ht="12" customHeight="1">
      <c r="D796" s="6"/>
    </row>
    <row r="797" ht="12" customHeight="1">
      <c r="D797" s="6"/>
    </row>
    <row r="798" ht="12" customHeight="1">
      <c r="D798" s="6"/>
    </row>
    <row r="799" ht="12" customHeight="1">
      <c r="D799" s="6"/>
    </row>
    <row r="800" ht="12" customHeight="1">
      <c r="D800" s="6"/>
    </row>
    <row r="801" ht="12" customHeight="1">
      <c r="D801" s="6"/>
    </row>
    <row r="802" ht="12" customHeight="1">
      <c r="D802" s="6"/>
    </row>
    <row r="803" ht="12" customHeight="1">
      <c r="D803" s="6"/>
    </row>
  </sheetData>
  <sheetProtection/>
  <mergeCells count="2">
    <mergeCell ref="A1:E1"/>
    <mergeCell ref="A2:E2"/>
  </mergeCells>
  <printOptions/>
  <pageMargins left="0.28" right="0.36" top="0.4" bottom="0.52" header="0.5" footer="0.5"/>
  <pageSetup horizontalDpi="600" verticalDpi="600" orientation="landscape" r:id="rId1"/>
  <rowBreaks count="1" manualBreakCount="1">
    <brk id="2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LBDC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ruhle</dc:creator>
  <cp:keywords/>
  <dc:description/>
  <cp:lastModifiedBy>Hoffman, Julia</cp:lastModifiedBy>
  <cp:lastPrinted>2012-10-12T20:16:21Z</cp:lastPrinted>
  <dcterms:created xsi:type="dcterms:W3CDTF">2012-10-02T18:59:07Z</dcterms:created>
  <dcterms:modified xsi:type="dcterms:W3CDTF">2019-09-24T17:59:01Z</dcterms:modified>
  <cp:category/>
  <cp:version/>
  <cp:contentType/>
  <cp:contentStatus/>
</cp:coreProperties>
</file>