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ffman\Desktop\Fiscal Reports 2009-2019\"/>
    </mc:Choice>
  </mc:AlternateContent>
  <bookViews>
    <workbookView xWindow="0" yWindow="0" windowWidth="24000" windowHeight="9735"/>
  </bookViews>
  <sheets>
    <sheet name="Fiscal Final 04-17thru09-17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5" i="7" l="1"/>
  <c r="E543" i="7"/>
  <c r="E542" i="7"/>
  <c r="E228" i="7"/>
  <c r="E198" i="7"/>
  <c r="E182" i="7"/>
  <c r="E180" i="7"/>
  <c r="E140" i="7"/>
  <c r="E136" i="7"/>
  <c r="E108" i="7"/>
  <c r="E23" i="7"/>
</calcChain>
</file>

<file path=xl/comments1.xml><?xml version="1.0" encoding="utf-8"?>
<comments xmlns="http://schemas.openxmlformats.org/spreadsheetml/2006/main">
  <authors>
    <author>Kim Skarzynski</author>
  </authors>
  <commentList>
    <comment ref="F187" authorId="0" shapeId="0">
      <text>
        <r>
          <rPr>
            <b/>
            <sz val="9"/>
            <color indexed="81"/>
            <rFont val="Tahoma"/>
            <family val="2"/>
          </rPr>
          <t xml:space="preserve">Kim Skarzynski:Had late fee attached 75.74 orig voucher is 50485.60
</t>
        </r>
      </text>
    </comment>
  </commentList>
</comments>
</file>

<file path=xl/sharedStrings.xml><?xml version="1.0" encoding="utf-8"?>
<sst xmlns="http://schemas.openxmlformats.org/spreadsheetml/2006/main" count="1524" uniqueCount="488">
  <si>
    <t>Creation Date</t>
  </si>
  <si>
    <t>Vendor Name</t>
  </si>
  <si>
    <t>Voucher Id</t>
  </si>
  <si>
    <t>Account Code</t>
  </si>
  <si>
    <t>Amount</t>
  </si>
  <si>
    <t>INTERNATIONAL BUSINESS MACHINE</t>
  </si>
  <si>
    <t>NEW YORK LEGAL PUBLISHING CORPORATION</t>
  </si>
  <si>
    <t>ANNESE &amp; ASSOCIATES INC</t>
  </si>
  <si>
    <t>WEST PUBLISHING</t>
  </si>
  <si>
    <t>55 ELK STREET LLC</t>
  </si>
  <si>
    <t>KONICA MINOLTA BUSINESS SOLUTIONS USA</t>
  </si>
  <si>
    <t>DELTA PROPERTIES LLC</t>
  </si>
  <si>
    <t>NATIONAL GRID-UPSTATE UTILITY</t>
  </si>
  <si>
    <t>PAETEC COMMUNICATIONS INC</t>
  </si>
  <si>
    <t>CELLCO PARTNERSHIP</t>
  </si>
  <si>
    <t>CITI - P CARD CITIBANK NA</t>
  </si>
  <si>
    <t>GLOBAL INDUSTRIES INC</t>
  </si>
  <si>
    <t>TVC ALBANY INC</t>
  </si>
  <si>
    <t>XEROX CORPORATION</t>
  </si>
  <si>
    <t>FIBER TECHNOLOGIES NETWORKS</t>
  </si>
  <si>
    <t>MACKINNEY SYSTEMS INC</t>
  </si>
  <si>
    <t>RICOH USA INC</t>
  </si>
  <si>
    <t>VERIZON NEW YORK INC</t>
  </si>
  <si>
    <t>FAMILY &amp; CHILDRENS SERVICE OF THE</t>
  </si>
  <si>
    <t>MPI TECHNOLOGIES INC</t>
  </si>
  <si>
    <t>NYS ASSEMBLY</t>
  </si>
  <si>
    <t>OFFICE OF GENERAL SERVICES</t>
  </si>
  <si>
    <t>THE WALTERS CO AC INC</t>
  </si>
  <si>
    <t>TRI-LIFT INC</t>
  </si>
  <si>
    <t>ADV ACCT - BILL DRAFTING COMM - PE CASH</t>
  </si>
  <si>
    <t>OFFICE FOR TECHNOLOGY</t>
  </si>
  <si>
    <t>ALBANY FIRE EXTINGUISHER SALES AND</t>
  </si>
  <si>
    <t>P &amp; J COMPUTERS INC</t>
  </si>
  <si>
    <t>ZOHO CORP</t>
  </si>
  <si>
    <t>PCMG INC</t>
  </si>
  <si>
    <t>GRAYBAR ELECTRIC COMPANY INC</t>
  </si>
  <si>
    <t>CAPITAL DOCUMENT INC</t>
  </si>
  <si>
    <t>QOS NETWORKING INC</t>
  </si>
  <si>
    <t>KONICA MINOLTA BUSINESS SOLUTIONS</t>
  </si>
  <si>
    <t>MAYLINE COMPANY LLC</t>
  </si>
  <si>
    <t>BRENT FLAGLER</t>
  </si>
  <si>
    <t>PROFESSIONAL FIRE PROTECTION</t>
  </si>
  <si>
    <t>KENT M PHILLIPS</t>
  </si>
  <si>
    <t>CITY AND STATE NY LLC</t>
  </si>
  <si>
    <t>MATERIAL HANDLING PRODUCTS CORP</t>
  </si>
  <si>
    <t xml:space="preserve">FAMILY &amp; CHILDRENS SERVICE </t>
  </si>
  <si>
    <t>LEVI RAY &amp; SHOUP INC</t>
  </si>
  <si>
    <t>VELOCITY SOFTWARE INC</t>
  </si>
  <si>
    <t>TROY BELTING &amp; SUPPLY CO</t>
  </si>
  <si>
    <t>KIMBERLY SCOTT INC</t>
  </si>
  <si>
    <t>FORMS WORLD INC</t>
  </si>
  <si>
    <t>FIBER TECHNOLOGIES NETWORKS LLC</t>
  </si>
  <si>
    <t>INTERNATIONAL INTEGRATED SOLUTIONS LTD</t>
  </si>
  <si>
    <t>LEXIS NEXIS RISK ASSETS INC</t>
  </si>
  <si>
    <t>CENVEO CORPORATION</t>
  </si>
  <si>
    <t>7989428-late fee</t>
  </si>
  <si>
    <t>PAVLAK, ROBERT</t>
  </si>
  <si>
    <t>BMC SOFTWARE INC</t>
  </si>
  <si>
    <t>Software Maint &amp; Support</t>
  </si>
  <si>
    <t>Printing/Photo SupMat</t>
  </si>
  <si>
    <t>Phone local &amp; long distance</t>
  </si>
  <si>
    <t>IT Mainframe Printer</t>
  </si>
  <si>
    <t>RefrnceBook/Mag/Map/Subsc SM</t>
  </si>
  <si>
    <t>Base Rent</t>
  </si>
  <si>
    <t>Cell Phone Service</t>
  </si>
  <si>
    <t>Data Management Services</t>
  </si>
  <si>
    <t>Memberships</t>
  </si>
  <si>
    <t>Postage</t>
  </si>
  <si>
    <t>Office Supplies</t>
  </si>
  <si>
    <t>Office Furnishings Acquisition</t>
  </si>
  <si>
    <t>Electricity Commodity</t>
  </si>
  <si>
    <t>Cable Television Services</t>
  </si>
  <si>
    <t>IT Equipment Maint &amp; Support</t>
  </si>
  <si>
    <t>Office Equipment Repair/Maint</t>
  </si>
  <si>
    <t>Building and Grounds SupMat</t>
  </si>
  <si>
    <t>Centralized CIO/OFT Srvcs IS</t>
  </si>
  <si>
    <t>Fire Alarm/Suppression</t>
  </si>
  <si>
    <t>Commercial Printing Non Adv</t>
  </si>
  <si>
    <t>Parts &amp; Peripherals</t>
  </si>
  <si>
    <t>Vehicle Repair/Maintenance</t>
  </si>
  <si>
    <t>HVAC/Chiller</t>
  </si>
  <si>
    <t>Courier-Unarmed</t>
  </si>
  <si>
    <t>Networking Software</t>
  </si>
  <si>
    <t>Gasoline</t>
  </si>
  <si>
    <t>Newspaper/Billboards</t>
  </si>
  <si>
    <t>Office equipment Acquisition</t>
  </si>
  <si>
    <t>Hardware/software installtion</t>
  </si>
  <si>
    <t>Insurance - OGS</t>
  </si>
  <si>
    <t>Travel-Mileage</t>
  </si>
  <si>
    <t>IT Personal Printer</t>
  </si>
  <si>
    <t>Generators</t>
  </si>
  <si>
    <t>Computer Accessories</t>
  </si>
  <si>
    <t>Audit</t>
  </si>
  <si>
    <t>SYMANTEC</t>
  </si>
  <si>
    <t>TOSKI &amp; CO CPAS PC</t>
  </si>
  <si>
    <t>CITI REBATE</t>
  </si>
  <si>
    <t>NYS LEGISLATIVE BILL DRAFTING COMMISSION</t>
  </si>
  <si>
    <t>STATEMENT OF DISBURSEMENTS 4/1/17 - 09/30/17</t>
  </si>
  <si>
    <t>Service Dates</t>
  </si>
  <si>
    <t>Payroll Type</t>
  </si>
  <si>
    <t>ADDY, SHEILA</t>
  </si>
  <si>
    <t>DATA ENTRY MACHINE OPERATOR</t>
  </si>
  <si>
    <t>3/19/17-9/6/17</t>
  </si>
  <si>
    <t>A</t>
  </si>
  <si>
    <t>ALMINDO, KENNETH</t>
  </si>
  <si>
    <t>DEP DIR FOR LEGISLATIVE DIGEST</t>
  </si>
  <si>
    <t>ASSINI, CHRISTOPHER</t>
  </si>
  <si>
    <t>PROOFREADER</t>
  </si>
  <si>
    <t>AUGUSTIN, SAMUEL</t>
  </si>
  <si>
    <t>AURELIA, ALLENE</t>
  </si>
  <si>
    <t>SR EXECUTIVE ASSISTANT</t>
  </si>
  <si>
    <t>AUTIDA, BERNARDO</t>
  </si>
  <si>
    <t>INFO TECH PROGRAMMER II</t>
  </si>
  <si>
    <t xml:space="preserve">BARBER, JASON </t>
  </si>
  <si>
    <t>ASSNT DEP DIR OF ASSEMBLY REVISION</t>
  </si>
  <si>
    <t>BATEASE, MICHELLE</t>
  </si>
  <si>
    <t>ASSNT DEP DIR FOR DATA ENTRY</t>
  </si>
  <si>
    <t>BEBLOWSKI, MICHAEL</t>
  </si>
  <si>
    <t>BELL, MARK R.</t>
  </si>
  <si>
    <t>ASSNT DEP DIR FOR CODE EDITORS</t>
  </si>
  <si>
    <t>BLANCK, HENRY</t>
  </si>
  <si>
    <t>PRODUCTION &amp; DELIVERY ASSOC I</t>
  </si>
  <si>
    <t>BLENDELL, EDWARD, JR.</t>
  </si>
  <si>
    <t>SR NETWORK ANALYST II</t>
  </si>
  <si>
    <t>BLUTH, RANDALL G.</t>
  </si>
  <si>
    <t>COMMISSIONER</t>
  </si>
  <si>
    <t>BONIFACE, MARJORIE</t>
  </si>
  <si>
    <t>OFFICE MANAGER</t>
  </si>
  <si>
    <t xml:space="preserve">BROUILLETTE, ED </t>
  </si>
  <si>
    <t>DIGITAL PRINT OPERATOR</t>
  </si>
  <si>
    <t>BROWN, KATHLEEN</t>
  </si>
  <si>
    <t>PROOFREADER II/ADMINISTRATIVE CLERK</t>
  </si>
  <si>
    <t>BRUCKMAN, DONA</t>
  </si>
  <si>
    <t>SENIOR EDITORIAL AIDE</t>
  </si>
  <si>
    <t>BRUNETTE, MARY LOU</t>
  </si>
  <si>
    <t>3/19/17-6/28/17</t>
  </si>
  <si>
    <t>LSP</t>
  </si>
  <si>
    <t>BUECHS, JOSEPH J.</t>
  </si>
  <si>
    <t>MANAGER OF PRINT CENTER</t>
  </si>
  <si>
    <t>BURT, AMANDA</t>
  </si>
  <si>
    <t xml:space="preserve">SENIOR EXAMINER </t>
  </si>
  <si>
    <t>CALLAHAN-SKELLY, FRANCES</t>
  </si>
  <si>
    <t>ASSNT DEPUTY DIR OF DOC CTRL &amp; ACCTBLTY</t>
  </si>
  <si>
    <t>CAMPRONE, DANIELLE</t>
  </si>
  <si>
    <t>REVISION CLERK</t>
  </si>
  <si>
    <t>CARPENTER, THOMAS</t>
  </si>
  <si>
    <t>4/17/17-9/6/17</t>
  </si>
  <si>
    <t>CARRK, AMY</t>
  </si>
  <si>
    <t>DEP DIR OF ASSEMBLY REVISION</t>
  </si>
  <si>
    <t>CASEY, VALERIE</t>
  </si>
  <si>
    <t>CAULFIELD, LUKE</t>
  </si>
  <si>
    <t>MEMO INPUT SPECIALIST  I</t>
  </si>
  <si>
    <t>CHERRIER, GRACE</t>
  </si>
  <si>
    <t>CHRISTIANSEN, AARON</t>
  </si>
  <si>
    <t>CICCONE, LESLIE</t>
  </si>
  <si>
    <t>PROOFREADER II</t>
  </si>
  <si>
    <t>COMMISSO, AGATINA</t>
  </si>
  <si>
    <t>DEPUTY DIR OF DOC CTRL &amp; ACCTBLTY</t>
  </si>
  <si>
    <t>CONE, AMANDA</t>
  </si>
  <si>
    <t>SENIOR EDITORIAL AIDE II</t>
  </si>
  <si>
    <t>CONWAY, JOHN J. III</t>
  </si>
  <si>
    <t>COOKE, SAMANTHA</t>
  </si>
  <si>
    <t>SR INFO PROC SPEC /TRAINING ADMINISTRATOR</t>
  </si>
  <si>
    <t>COUTURE, MATTHEW</t>
  </si>
  <si>
    <t xml:space="preserve">SENIOR INFO PROC SPEC </t>
  </si>
  <si>
    <t xml:space="preserve">COUTURE, THOMAS </t>
  </si>
  <si>
    <t>EXAMINER II/LOGGER</t>
  </si>
  <si>
    <t>COYNE, DIANNE</t>
  </si>
  <si>
    <t>ASSNT DEP DIR FOR MEMO UNIT</t>
  </si>
  <si>
    <t>CRISCIONE-SZESNAT, NICOLE</t>
  </si>
  <si>
    <t xml:space="preserve">SENIOR ATTORNEY  </t>
  </si>
  <si>
    <t>CRONK, JASON</t>
  </si>
  <si>
    <t>DALLAND, MICHAEL</t>
  </si>
  <si>
    <t>DAVIS, JESSICA</t>
  </si>
  <si>
    <t>PROOFREADER IV</t>
  </si>
  <si>
    <t>DAVIS, KENNETH</t>
  </si>
  <si>
    <t>CODE EDITOR II</t>
  </si>
  <si>
    <t>DAVIS, MARILYN</t>
  </si>
  <si>
    <t>SR INFO PROC SPEC III</t>
  </si>
  <si>
    <t>DEAS, LEON</t>
  </si>
  <si>
    <t>REVISION CLERK III</t>
  </si>
  <si>
    <t>DEGROFF, VICTORIA</t>
  </si>
  <si>
    <t>SR INFO PROC SPEC I</t>
  </si>
  <si>
    <t>DESIMONE, JULIAN</t>
  </si>
  <si>
    <t>DESORRENTO, MARK</t>
  </si>
  <si>
    <t>DINKINS, JUSTIN</t>
  </si>
  <si>
    <t>DIXON, FRANK</t>
  </si>
  <si>
    <t>DOLAN, PETER C.</t>
  </si>
  <si>
    <t>MANAGER OF COMPUTER OPERATIONS</t>
  </si>
  <si>
    <t>DOLAN, WILLIAM</t>
  </si>
  <si>
    <t>DEPUTY DIR PRODOCUTION &amp; DELIVERY</t>
  </si>
  <si>
    <t>DONATO, GILBERT</t>
  </si>
  <si>
    <t>DONOVAN, KATHY E.</t>
  </si>
  <si>
    <t>DIRECTOR OF BUDGET SERVICES</t>
  </si>
  <si>
    <t>DOUGLASS, ELISABETH</t>
  </si>
  <si>
    <t>DEPUTY DIR FOR COMPARERS</t>
  </si>
  <si>
    <t>DOUGLASS, JILL</t>
  </si>
  <si>
    <t>EISEN, JANICE K.</t>
  </si>
  <si>
    <t>DBA - SR INFO TECH PROG/ANALYST</t>
  </si>
  <si>
    <t>EISEN, LARRY S.</t>
  </si>
  <si>
    <t>SPECIAL ASSISTANT</t>
  </si>
  <si>
    <t>ELGHANNANI, SARAH</t>
  </si>
  <si>
    <t>SENIOR COUNSEL  III</t>
  </si>
  <si>
    <t>ERICKSON, KARL</t>
  </si>
  <si>
    <t>SYSTEMS PROGRAMMER IV</t>
  </si>
  <si>
    <t>EVERS, JOHN</t>
  </si>
  <si>
    <t>FAHEY, MICHAEL</t>
  </si>
  <si>
    <t xml:space="preserve">SR DIIGITAL PRINT OPERATOR </t>
  </si>
  <si>
    <t>FIESEHER, THOMAS A.</t>
  </si>
  <si>
    <t>DIRECTOR FOR CODE EDITORS</t>
  </si>
  <si>
    <t>FITTING, JOHN P.,JR.</t>
  </si>
  <si>
    <t>FLOSS, FREDERICK</t>
  </si>
  <si>
    <t>FLYNN, BRENDAN</t>
  </si>
  <si>
    <t>FOGARTY, DAVID</t>
  </si>
  <si>
    <t>FOX, DANIEL</t>
  </si>
  <si>
    <t xml:space="preserve">SR INFO PROC SPEC </t>
  </si>
  <si>
    <t>FREY, JESSICA</t>
  </si>
  <si>
    <t>GARCIA, LINA</t>
  </si>
  <si>
    <t>DIRECTOR FOR DATA ENTRY</t>
  </si>
  <si>
    <t>GAWLOWSKI, DAVID</t>
  </si>
  <si>
    <t>EXAMINER II/BUDGET ASSNT</t>
  </si>
  <si>
    <t>GETTYS, STEPHANIE</t>
  </si>
  <si>
    <t>INFO PROC SPEC</t>
  </si>
  <si>
    <t xml:space="preserve">GIMONDO, RONALD </t>
  </si>
  <si>
    <t>SYSTEMS SUPPORT TECHNICIAN</t>
  </si>
  <si>
    <t>GLEASON, JOANNA</t>
  </si>
  <si>
    <t>ASSOCIATE COUNSEL II</t>
  </si>
  <si>
    <t>GOEBEL, FRANK</t>
  </si>
  <si>
    <t>EDITORIAL AIDE II</t>
  </si>
  <si>
    <t>GRACE, RICHARD</t>
  </si>
  <si>
    <t xml:space="preserve">SR INFO TECH SUPPORT SPEC </t>
  </si>
  <si>
    <t xml:space="preserve">GREENE, STEVEN </t>
  </si>
  <si>
    <t>PRODUCTION &amp; DELIVERY ASSOC III</t>
  </si>
  <si>
    <t>HABEL, KAREN L.</t>
  </si>
  <si>
    <t>DIRECTOR FOR RESO WRITERS</t>
  </si>
  <si>
    <t>HABINIAK, SANDRA J.</t>
  </si>
  <si>
    <t>DEP. DIRECTOR OF LRS</t>
  </si>
  <si>
    <t>HARRIS, JEFFREY C.</t>
  </si>
  <si>
    <t>SENIOR EXAMINER  I</t>
  </si>
  <si>
    <t>HARRIS, WILLIAM E.</t>
  </si>
  <si>
    <t>DIGITAL PRINT OPERATOR - SHIFT SUPERVISOR</t>
  </si>
  <si>
    <t>HILL, DAVID</t>
  </si>
  <si>
    <t>INFO TECH SUPPORT SPEC I</t>
  </si>
  <si>
    <t>HILL, MARYANNE</t>
  </si>
  <si>
    <t>SENIOR COUNSEL III</t>
  </si>
  <si>
    <t>HOFFMAN, JULIA</t>
  </si>
  <si>
    <t>HR/FINANCE ASSISTANT</t>
  </si>
  <si>
    <t>5/30/17-9/6/17</t>
  </si>
  <si>
    <t>HOTZ, NICHOLAS</t>
  </si>
  <si>
    <t>SR INFO TECH PROG/ANALYST</t>
  </si>
  <si>
    <t>5/10/17-9/6/17</t>
  </si>
  <si>
    <t>HUHN, KATHLEEN J.</t>
  </si>
  <si>
    <t>ADMINISTRATIVE ASSISTANT</t>
  </si>
  <si>
    <t>HURTT, BENJAMIN</t>
  </si>
  <si>
    <t>HUSTED, JAMES</t>
  </si>
  <si>
    <t>ASSISTANT COUNSEL</t>
  </si>
  <si>
    <t>4/24/17-9/6/17</t>
  </si>
  <si>
    <t>IMPELLIZZERI, JOHN</t>
  </si>
  <si>
    <t xml:space="preserve">SUPERVISING COMPUTER OP </t>
  </si>
  <si>
    <t>JAFFE, NAOMI</t>
  </si>
  <si>
    <t>COORD FOR BILL VERIF TRAIN &amp; PROF DEV</t>
  </si>
  <si>
    <t>JOHNSON, RHIANNAH</t>
  </si>
  <si>
    <t>KEARBEY, PATRICIA</t>
  </si>
  <si>
    <t>DEP DIR FOR CODE EDITORS</t>
  </si>
  <si>
    <t>KEEFNER, KIMBERLY</t>
  </si>
  <si>
    <t>DEPUTY DIR FOR DATA ENTRY</t>
  </si>
  <si>
    <t>KIDD, KRISTIN</t>
  </si>
  <si>
    <t>KNACK, CHRISTOPHER</t>
  </si>
  <si>
    <t>KUENTZEL, KAREN T.</t>
  </si>
  <si>
    <t>SENIOR EXAMINER II</t>
  </si>
  <si>
    <t>LALLY, AARON</t>
  </si>
  <si>
    <t>LANCIONE, DAVID A.</t>
  </si>
  <si>
    <t>MANAGER OF INFO TECH SUPPORT</t>
  </si>
  <si>
    <t>LASSONE, MICHAEL</t>
  </si>
  <si>
    <t>INFO TECH PROGRAMMER IV</t>
  </si>
  <si>
    <t>LAVIGNE, KEVIN</t>
  </si>
  <si>
    <t>DEPUTY DIR FOR EXAMINERS</t>
  </si>
  <si>
    <t>LAWSON, NADYA</t>
  </si>
  <si>
    <t>DIRECTOR FOR COMPARERS</t>
  </si>
  <si>
    <t>LEAHY, TIMOTHY W.</t>
  </si>
  <si>
    <t>SR. REVISION CLERK</t>
  </si>
  <si>
    <t>LECUYER, MICHELLE</t>
  </si>
  <si>
    <t>LEE, REBECCA</t>
  </si>
  <si>
    <t>RESOLUTION DRAFTER</t>
  </si>
  <si>
    <t>3/19/17-8/24/17</t>
  </si>
  <si>
    <t>LEWIS, R. ERIK</t>
  </si>
  <si>
    <t>LIDDELL, KRISTA</t>
  </si>
  <si>
    <t>ASSNT DEP DIR FOR LEG DIG/SR INDEXING EDITOR</t>
  </si>
  <si>
    <t>LIPSCOMB,WILLIAM N.,JR.</t>
  </si>
  <si>
    <t>SUPERVISING COMPUTER OP III</t>
  </si>
  <si>
    <t>LOCKEN, GEOFFREY D.</t>
  </si>
  <si>
    <t>COMPUTER OPERATOR</t>
  </si>
  <si>
    <t>LOEFFLER, ROBERT</t>
  </si>
  <si>
    <t xml:space="preserve">SR SUPPLY CLERK </t>
  </si>
  <si>
    <t>LUBITZ, BENJAMIN J.</t>
  </si>
  <si>
    <t>LYDECKER, KATHLEEN</t>
  </si>
  <si>
    <t>MACFARLAND, DIANNE L.</t>
  </si>
  <si>
    <t>DIRECTOR FOR LEGISLATIVE DIGEST</t>
  </si>
  <si>
    <t>MAKAR, IRKA</t>
  </si>
  <si>
    <t>MALONEY, KEELEY</t>
  </si>
  <si>
    <t>CHIEF COUNSEL OF LEGISLATIVE SERVICES</t>
  </si>
  <si>
    <t>MASSE, LISA</t>
  </si>
  <si>
    <t>MASTRIANNI, DAVID V.</t>
  </si>
  <si>
    <t>MCCLENAGHAN, JUSTIN</t>
  </si>
  <si>
    <t>EXAMINER II /TRAINER</t>
  </si>
  <si>
    <t>MCCUTCHEON, R. BURLEIGH</t>
  </si>
  <si>
    <t>DIRECTOR OF LRS</t>
  </si>
  <si>
    <t>MCKENZIE, ANNA</t>
  </si>
  <si>
    <t>6/26/17-9/6/17</t>
  </si>
  <si>
    <t>MCNULTY, NANCY</t>
  </si>
  <si>
    <t>SR CODE EDITOR II</t>
  </si>
  <si>
    <t>MCPHERSON, RACHEL</t>
  </si>
  <si>
    <t>ASSNT DEPUTY DIR FOR COMPARERS</t>
  </si>
  <si>
    <t>MCSHANE, THOMAS W.</t>
  </si>
  <si>
    <t>ASSNT MAN COMP OPERATIONS</t>
  </si>
  <si>
    <t>MELUCCI, SALVADORE (S)</t>
  </si>
  <si>
    <t>S</t>
  </si>
  <si>
    <t>MENDEZ, KAIDY</t>
  </si>
  <si>
    <t>MEROLA, STANLEY</t>
  </si>
  <si>
    <t>MINE, MICHAEL</t>
  </si>
  <si>
    <t>INFO TECH SUPPORT SPEC IV</t>
  </si>
  <si>
    <t>MINICK, MARK</t>
  </si>
  <si>
    <t>ASSISTANT COUNSEL II</t>
  </si>
  <si>
    <t>MOON, MICHAEL</t>
  </si>
  <si>
    <t xml:space="preserve">JR PROGRAMMER </t>
  </si>
  <si>
    <t>MORGAN, JUSTINE</t>
  </si>
  <si>
    <t>MOTT, ETHEL C.</t>
  </si>
  <si>
    <t>SENIOR EXAMINER II/SR BUDGET ASSNT</t>
  </si>
  <si>
    <t xml:space="preserve">MULLEN, EDWARD </t>
  </si>
  <si>
    <t>CLERK/PROOFREADER II</t>
  </si>
  <si>
    <t>3/19/17-7/4/17</t>
  </si>
  <si>
    <t>MULLIGAN, MARGARET</t>
  </si>
  <si>
    <t>DEPUTY DIRECTOR FOR RESO WRITERS</t>
  </si>
  <si>
    <t>MURPHY, BRANDY</t>
  </si>
  <si>
    <t>ASSISTANT COUNSEL III</t>
  </si>
  <si>
    <t xml:space="preserve">MURRAY, KEVIN </t>
  </si>
  <si>
    <t>EDITORIAL AIDE</t>
  </si>
  <si>
    <t>3/19/17-8/20/17</t>
  </si>
  <si>
    <t>NARDOLILLO, WILLIAM (S)</t>
  </si>
  <si>
    <t>NARKIEWICZ, PAUL D.</t>
  </si>
  <si>
    <t>CHIEF INFORMATION OFFICER</t>
  </si>
  <si>
    <t>NESTLEN, PATRICIA</t>
  </si>
  <si>
    <t>NEWCOMB, JOHN</t>
  </si>
  <si>
    <t>EXAMINER</t>
  </si>
  <si>
    <t>NEWCOMB, JULIE</t>
  </si>
  <si>
    <t>ASSNT DEP DIR OF SENATE REVISION</t>
  </si>
  <si>
    <t>NOYSE, MICHAEL</t>
  </si>
  <si>
    <t>OUDERKIRK, MARIANNE</t>
  </si>
  <si>
    <t>SR HOTLINE OPERATOR II</t>
  </si>
  <si>
    <t>PALLADINO, JOHN F.</t>
  </si>
  <si>
    <t>SENIOR REVISION CLERK I</t>
  </si>
  <si>
    <t>PALMER, FRED</t>
  </si>
  <si>
    <t>MANAGER OF APPLICATIONS DEVELOPMENT</t>
  </si>
  <si>
    <t>PALMER, LYNNE M.</t>
  </si>
  <si>
    <t>PALUMBO, KATIE</t>
  </si>
  <si>
    <t>RESOLUTION DRAFTER II</t>
  </si>
  <si>
    <t>PANZA, MATTHEW</t>
  </si>
  <si>
    <t xml:space="preserve">SR SUPERVISING COMPUTER OP </t>
  </si>
  <si>
    <t>PARKER, COLLEEN M.</t>
  </si>
  <si>
    <t>SENIOR EXECUTIVE ASSISTANT</t>
  </si>
  <si>
    <t>PATANE, JULIA</t>
  </si>
  <si>
    <t>PATTEN, TIMOTHY</t>
  </si>
  <si>
    <t>SR INFO TECH PROG/ANALYST IV</t>
  </si>
  <si>
    <t>PRODUCTION &amp; DELIVERY ASSOC II</t>
  </si>
  <si>
    <t>PEREZ JAQUITH, ROSEMARIE</t>
  </si>
  <si>
    <t>DEP DIR ADMIN/ CHIEF ADMIN COUN &amp; AAO</t>
  </si>
  <si>
    <t>PETERS, LAURA</t>
  </si>
  <si>
    <t>BENEFITS ADMIN/PAYROLL SPECIALIST</t>
  </si>
  <si>
    <t>PHILIPPI, REED</t>
  </si>
  <si>
    <t>DIR OF LEGAL SERVICES; CHIEF COUN ADMIN SERV</t>
  </si>
  <si>
    <t>PHOENIX, KELLY</t>
  </si>
  <si>
    <t>SR INFO PROC SPEC II</t>
  </si>
  <si>
    <t>PICKETT, MICHAEL</t>
  </si>
  <si>
    <t>POZNIAKAS, CRYSTAL</t>
  </si>
  <si>
    <t>MEMO INPUT SPECIALIST I</t>
  </si>
  <si>
    <t>PRITCHARD, JEFFREY</t>
  </si>
  <si>
    <t>4/24-9/6/17</t>
  </si>
  <si>
    <t>PULLING, PHILIP</t>
  </si>
  <si>
    <t>EXAMINER/BUDGET ASSNT</t>
  </si>
  <si>
    <t>READ, COLLIN</t>
  </si>
  <si>
    <t>LRS TRAINER/SALES REP</t>
  </si>
  <si>
    <t>REED,  DAWN</t>
  </si>
  <si>
    <t>MANAGER OF LRS TRAINING/HELPLINE</t>
  </si>
  <si>
    <t>REID, TYWANN</t>
  </si>
  <si>
    <t>CLERK</t>
  </si>
  <si>
    <t xml:space="preserve">REILLY, JAMES </t>
  </si>
  <si>
    <t>REIMER, RUSSELL H.</t>
  </si>
  <si>
    <t>SPECIAL COUNSEL</t>
  </si>
  <si>
    <t>RICARD, MICHAEL</t>
  </si>
  <si>
    <t>RICE, JOSHUA</t>
  </si>
  <si>
    <t>RILEY, JOHN</t>
  </si>
  <si>
    <t>EXAMINER II</t>
  </si>
  <si>
    <t>ROBARGE, KAELAN</t>
  </si>
  <si>
    <t>DOCUMENT CONTROL CLERK I</t>
  </si>
  <si>
    <t>ROGERS, MATTHEW</t>
  </si>
  <si>
    <t>CODE EDITOR I</t>
  </si>
  <si>
    <t>ROSS, JAMES Q.</t>
  </si>
  <si>
    <t>MANAGER OF SMS</t>
  </si>
  <si>
    <t>RUHLE, GERALYN M.</t>
  </si>
  <si>
    <t>DIR OF ADMINISTRATION</t>
  </si>
  <si>
    <t>RUOSO, OTELLO</t>
  </si>
  <si>
    <t>DEPUTY DIRECTOR FOR COMPARERS</t>
  </si>
  <si>
    <t>3/19/17-4/20/17</t>
  </si>
  <si>
    <t xml:space="preserve">SR. EDITORIAL AIDE/TRAINER </t>
  </si>
  <si>
    <t>7/31/17-9/6/17</t>
  </si>
  <si>
    <t>RUTKOWSKI, MONIQUE</t>
  </si>
  <si>
    <t>ASSOC INFO TECH PROG/ANALYST</t>
  </si>
  <si>
    <t>RYAN, DENNIS J.</t>
  </si>
  <si>
    <t>SALVATORE, STEPHEN</t>
  </si>
  <si>
    <t>SANTOSUOSSO, ELIZA</t>
  </si>
  <si>
    <t>SANTOSUOSSO, GARRETH</t>
  </si>
  <si>
    <t>SATCHELL, KYLE</t>
  </si>
  <si>
    <t>LEGAL INTERN</t>
  </si>
  <si>
    <t>8/14/17-9/6/17</t>
  </si>
  <si>
    <t>SCHEEREN, SHANNON</t>
  </si>
  <si>
    <t>SR EDITORIAL ASSISTANT</t>
  </si>
  <si>
    <t>SCOONS, JOANNA</t>
  </si>
  <si>
    <t>SALES REPRESENTATIVE II</t>
  </si>
  <si>
    <t>SEARLES, BRIAN T.</t>
  </si>
  <si>
    <t>DIRECTOR OF SENATE REVISION</t>
  </si>
  <si>
    <t>SEIBERT, LISA</t>
  </si>
  <si>
    <t>INFO TECH SUPPORT SPEC III</t>
  </si>
  <si>
    <t>SEYMOUR, PETER</t>
  </si>
  <si>
    <t xml:space="preserve">SR CODE EDITOR </t>
  </si>
  <si>
    <t>SHEPARD, DEMMA</t>
  </si>
  <si>
    <t>SR. ASSOC INFO TECH PROG/ANALYST</t>
  </si>
  <si>
    <t>SHERIDAN, JEFFREY</t>
  </si>
  <si>
    <t>SHERIDAN, MICHAEL</t>
  </si>
  <si>
    <t>SILVERMAN, WILLIAM</t>
  </si>
  <si>
    <t>SR SYSTEMS ADMINISTRATOR IV</t>
  </si>
  <si>
    <t>SKARZYNSKI, KIMBERLY</t>
  </si>
  <si>
    <t>PRINCIPAL FISCAL ASSNT II</t>
  </si>
  <si>
    <t>SLEEPER, MELISSA</t>
  </si>
  <si>
    <t>3/19-4/29/17</t>
  </si>
  <si>
    <t>SMITH, FAYE A.</t>
  </si>
  <si>
    <t>DIRECTOR OF DOC CTRL &amp; ACCTBLTY</t>
  </si>
  <si>
    <t xml:space="preserve">SNAY, KEVIN </t>
  </si>
  <si>
    <t>DIGITAL PRINT OPERATOR II</t>
  </si>
  <si>
    <t>SNOW, NICOLE</t>
  </si>
  <si>
    <t>SPADARO, MOIRA</t>
  </si>
  <si>
    <t>SPEAR, ALLEN</t>
  </si>
  <si>
    <t>DEP DIR OF SENATE REVISION</t>
  </si>
  <si>
    <t>SPIZOWSKI, NICHOLAS T.</t>
  </si>
  <si>
    <t>DIR OF PRODUCTION &amp; DELIVERY</t>
  </si>
  <si>
    <t>STARK, DAVID</t>
  </si>
  <si>
    <t>STEWART, CASEY</t>
  </si>
  <si>
    <t>DATA ENTRY MACHINE OPERATOR I</t>
  </si>
  <si>
    <t>STEWART, KELLY</t>
  </si>
  <si>
    <t>SENIOR ATTORNEY III</t>
  </si>
  <si>
    <t xml:space="preserve">SUSMAN, JOHN </t>
  </si>
  <si>
    <t>SUSMAN, KATRINA</t>
  </si>
  <si>
    <t>SPECIAL PROJECTS COORD</t>
  </si>
  <si>
    <t>SWEENEY, AYESHIA</t>
  </si>
  <si>
    <t>TERRY, JOSEPH</t>
  </si>
  <si>
    <t>TERRY, MICHAEL</t>
  </si>
  <si>
    <t>SR INDEXING EDITOR</t>
  </si>
  <si>
    <t>TRIPP, DEBORAH</t>
  </si>
  <si>
    <t>COORD FOR RULES &amp; REGS</t>
  </si>
  <si>
    <t>TRUDEAU, DAVID</t>
  </si>
  <si>
    <t>DEPUTY MAN PRODOCUTION &amp; DELIVERY</t>
  </si>
  <si>
    <t>VEGA-WINSLOW, RAQUEL</t>
  </si>
  <si>
    <t>PRINCIPAL FISCAL ASSNT</t>
  </si>
  <si>
    <t>VISCUSI, VINCENZO</t>
  </si>
  <si>
    <t>SR COMPUTER OPERATOR II</t>
  </si>
  <si>
    <t>WARD, TERRENCE M.</t>
  </si>
  <si>
    <t>DIRECTOR OF ASSEMBLY REVISION</t>
  </si>
  <si>
    <t>WATSON, STEPHEN</t>
  </si>
  <si>
    <t>FILE CLERK II</t>
  </si>
  <si>
    <t>WELDON, CHARLES</t>
  </si>
  <si>
    <t>WHITE, JOHN</t>
  </si>
  <si>
    <t>WILEY, LAUREN</t>
  </si>
  <si>
    <t>EDITORIAL AIDE III</t>
  </si>
  <si>
    <t>WILLIAMS, LORI</t>
  </si>
  <si>
    <t>WINSLOW, MICHAEL</t>
  </si>
  <si>
    <t>COMPUTER OPERATOR  II</t>
  </si>
  <si>
    <t>WOLFANGER, JONATHAN</t>
  </si>
  <si>
    <t>WOODWORTH, DAVID</t>
  </si>
  <si>
    <t>PROOFREADER/BUDGET ASSNT</t>
  </si>
  <si>
    <t>ZACCARDO, ANTHONY</t>
  </si>
  <si>
    <t>DIRECTOR FOR EXAMINERS</t>
  </si>
  <si>
    <t>ZELCER, SARAH</t>
  </si>
  <si>
    <t>3/19/17-8/9/17</t>
  </si>
  <si>
    <t>ZENZEN, JEFFREY</t>
  </si>
  <si>
    <t>Total Personal Service</t>
  </si>
  <si>
    <t>Total NPS</t>
  </si>
  <si>
    <t>Grand Total</t>
  </si>
  <si>
    <t>Title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</si>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</sst>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name val="Courier New"/>
      <family val="3"/>
    </font>
    <font>
      <sz val="8"/>
      <name val="Courier New"/>
      <family val="3"/>
    </font>
    <font>
      <b/>
      <sz val="8"/>
      <color theme="1"/>
      <name val="Courier New"/>
      <family val="3"/>
    </font>
    <font>
      <sz val="8"/>
      <color rgb="FFFF0000"/>
      <name val="Courier New"/>
      <family val="3"/>
    </font>
    <font>
      <sz val="8"/>
      <color theme="1"/>
      <name val="Courier New"/>
      <family val="3"/>
    </font>
    <font>
      <u/>
      <sz val="8"/>
      <color rgb="FFFF0000"/>
      <name val="Courier New"/>
      <family val="3"/>
    </font>
    <font>
      <u/>
      <sz val="8"/>
      <color theme="1"/>
      <name val="Courier New"/>
      <family val="3"/>
    </font>
    <font>
      <b/>
      <u/>
      <sz val="8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Border="1"/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0" fontId="3" fillId="0" borderId="0" xfId="0" applyFont="1" applyFill="1" applyBorder="1" applyAlignment="1" applyProtection="1">
      <alignment horizontal="left"/>
      <protection locked="0"/>
    </xf>
    <xf numFmtId="1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Protection="1">
      <protection locked="0"/>
    </xf>
    <xf numFmtId="164" fontId="4" fillId="0" borderId="0" xfId="0" applyNumberFormat="1" applyFont="1" applyFill="1"/>
    <xf numFmtId="0" fontId="4" fillId="0" borderId="0" xfId="0" applyFont="1" applyFill="1"/>
    <xf numFmtId="0" fontId="6" fillId="0" borderId="0" xfId="0" applyFont="1" applyFill="1" applyAlignment="1"/>
    <xf numFmtId="0" fontId="7" fillId="0" borderId="0" xfId="0" applyFont="1"/>
    <xf numFmtId="0" fontId="8" fillId="0" borderId="0" xfId="0" applyFont="1" applyFill="1" applyAlignment="1"/>
    <xf numFmtId="0" fontId="9" fillId="0" borderId="0" xfId="0" applyFont="1"/>
    <xf numFmtId="0" fontId="6" fillId="0" borderId="0" xfId="0" applyFont="1"/>
    <xf numFmtId="0" fontId="7" fillId="0" borderId="0" xfId="0" applyFont="1" applyFill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44" fontId="7" fillId="0" borderId="0" xfId="1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44" fontId="10" fillId="0" borderId="0" xfId="1" applyFont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44" fontId="7" fillId="0" borderId="0" xfId="1" applyFont="1" applyFill="1" applyAlignment="1">
      <alignment horizontal="center"/>
    </xf>
    <xf numFmtId="14" fontId="4" fillId="0" borderId="0" xfId="0" applyNumberFormat="1" applyFont="1" applyFill="1" applyAlignment="1">
      <alignment horizontal="center" vertical="center"/>
    </xf>
    <xf numFmtId="44" fontId="4" fillId="0" borderId="0" xfId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vertical="center"/>
    </xf>
    <xf numFmtId="14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556"/>
  <sheetViews>
    <sheetView tabSelected="1" workbookViewId="0">
      <selection activeCell="K17" sqref="K17"/>
    </sheetView>
  </sheetViews>
  <sheetFormatPr defaultRowHeight="11.25" x14ac:dyDescent="0.2"/>
  <cols>
    <col min="1" max="1" width="26.5703125" style="17" bestFit="1" customWidth="1"/>
    <col min="2" max="2" width="41.7109375" style="18" bestFit="1" customWidth="1"/>
    <col min="3" max="3" width="28.42578125" style="19" bestFit="1" customWidth="1"/>
    <col min="4" max="4" width="31.7109375" style="18" bestFit="1" customWidth="1"/>
    <col min="5" max="5" width="23.140625" style="20" bestFit="1" customWidth="1"/>
    <col min="6" max="6" width="21" style="11" customWidth="1"/>
    <col min="7" max="7" width="21.42578125" style="12" customWidth="1"/>
    <col min="8" max="16384" width="9.140625" style="12"/>
  </cols>
  <sheetData>
    <row r="1" spans="1:6" x14ac:dyDescent="0.2">
      <c r="A1" s="37" t="s">
        <v>96</v>
      </c>
      <c r="B1" s="37"/>
      <c r="C1" s="37"/>
      <c r="D1" s="37"/>
      <c r="E1" s="37"/>
    </row>
    <row r="2" spans="1:6" x14ac:dyDescent="0.2">
      <c r="A2" s="38" t="s">
        <v>97</v>
      </c>
      <c r="B2" s="38"/>
      <c r="C2" s="38"/>
      <c r="D2" s="38"/>
      <c r="E2" s="38"/>
    </row>
    <row r="3" spans="1:6" s="14" customFormat="1" x14ac:dyDescent="0.2">
      <c r="A3" s="1"/>
      <c r="B3" s="1"/>
      <c r="C3" s="2"/>
      <c r="D3" s="3"/>
      <c r="E3" s="4"/>
      <c r="F3" s="13"/>
    </row>
    <row r="4" spans="1:6" x14ac:dyDescent="0.2">
      <c r="A4" s="34" t="s">
        <v>487</v>
      </c>
      <c r="B4" s="34" t="s">
        <v>486</v>
      </c>
      <c r="C4" s="2" t="s">
        <v>98</v>
      </c>
      <c r="D4" s="3" t="s">
        <v>99</v>
      </c>
      <c r="E4" s="33" t="s">
        <v>4</v>
      </c>
    </row>
    <row r="5" spans="1:6" x14ac:dyDescent="0.2">
      <c r="A5" s="34"/>
      <c r="B5" s="34"/>
      <c r="C5" s="2"/>
      <c r="D5" s="3"/>
      <c r="E5" s="4"/>
    </row>
    <row r="6" spans="1:6" x14ac:dyDescent="0.2">
      <c r="A6" s="35" t="s">
        <v>100</v>
      </c>
      <c r="B6" s="35" t="s">
        <v>101</v>
      </c>
      <c r="C6" s="6" t="s">
        <v>102</v>
      </c>
      <c r="D6" s="7" t="s">
        <v>103</v>
      </c>
      <c r="E6" s="8">
        <v>15073.449999999999</v>
      </c>
    </row>
    <row r="7" spans="1:6" x14ac:dyDescent="0.2">
      <c r="A7" s="35" t="s">
        <v>104</v>
      </c>
      <c r="B7" s="35" t="s">
        <v>105</v>
      </c>
      <c r="C7" s="6" t="s">
        <v>102</v>
      </c>
      <c r="D7" s="7" t="s">
        <v>103</v>
      </c>
      <c r="E7" s="8">
        <v>31428.93</v>
      </c>
    </row>
    <row r="8" spans="1:6" x14ac:dyDescent="0.2">
      <c r="A8" s="35" t="s">
        <v>106</v>
      </c>
      <c r="B8" s="35" t="s">
        <v>107</v>
      </c>
      <c r="C8" s="6" t="s">
        <v>102</v>
      </c>
      <c r="D8" s="7" t="s">
        <v>103</v>
      </c>
      <c r="E8" s="8">
        <v>103.07</v>
      </c>
    </row>
    <row r="9" spans="1:6" x14ac:dyDescent="0.2">
      <c r="A9" s="35" t="s">
        <v>108</v>
      </c>
      <c r="B9" s="35" t="s">
        <v>107</v>
      </c>
      <c r="C9" s="6" t="s">
        <v>102</v>
      </c>
      <c r="D9" s="7" t="s">
        <v>103</v>
      </c>
      <c r="E9" s="8">
        <v>14637.110000000004</v>
      </c>
    </row>
    <row r="10" spans="1:6" x14ac:dyDescent="0.2">
      <c r="A10" s="35" t="s">
        <v>109</v>
      </c>
      <c r="B10" s="35" t="s">
        <v>110</v>
      </c>
      <c r="C10" s="6" t="s">
        <v>102</v>
      </c>
      <c r="D10" s="7" t="s">
        <v>103</v>
      </c>
      <c r="E10" s="8">
        <v>31245.530000000002</v>
      </c>
    </row>
    <row r="11" spans="1:6" x14ac:dyDescent="0.2">
      <c r="A11" s="35" t="s">
        <v>111</v>
      </c>
      <c r="B11" s="35" t="s">
        <v>112</v>
      </c>
      <c r="C11" s="6" t="s">
        <v>102</v>
      </c>
      <c r="D11" s="7" t="s">
        <v>103</v>
      </c>
      <c r="E11" s="8">
        <v>26026.930000000004</v>
      </c>
    </row>
    <row r="12" spans="1:6" x14ac:dyDescent="0.2">
      <c r="A12" s="35" t="s">
        <v>113</v>
      </c>
      <c r="B12" s="35" t="s">
        <v>114</v>
      </c>
      <c r="C12" s="6" t="s">
        <v>102</v>
      </c>
      <c r="D12" s="7" t="s">
        <v>103</v>
      </c>
      <c r="E12" s="8">
        <v>28109.079999999994</v>
      </c>
    </row>
    <row r="13" spans="1:6" x14ac:dyDescent="0.2">
      <c r="A13" s="35" t="s">
        <v>115</v>
      </c>
      <c r="B13" s="35" t="s">
        <v>116</v>
      </c>
      <c r="C13" s="6" t="s">
        <v>102</v>
      </c>
      <c r="D13" s="7" t="s">
        <v>103</v>
      </c>
      <c r="E13" s="8">
        <v>19019.59</v>
      </c>
    </row>
    <row r="14" spans="1:6" x14ac:dyDescent="0.2">
      <c r="A14" s="35" t="s">
        <v>117</v>
      </c>
      <c r="B14" s="35" t="s">
        <v>107</v>
      </c>
      <c r="C14" s="6" t="s">
        <v>102</v>
      </c>
      <c r="D14" s="7" t="s">
        <v>103</v>
      </c>
      <c r="E14" s="8">
        <v>13626.92</v>
      </c>
    </row>
    <row r="15" spans="1:6" x14ac:dyDescent="0.2">
      <c r="A15" s="35" t="s">
        <v>118</v>
      </c>
      <c r="B15" s="35" t="s">
        <v>119</v>
      </c>
      <c r="C15" s="6" t="s">
        <v>102</v>
      </c>
      <c r="D15" s="7" t="s">
        <v>103</v>
      </c>
      <c r="E15" s="8">
        <v>30319.589999999993</v>
      </c>
    </row>
    <row r="16" spans="1:6" x14ac:dyDescent="0.2">
      <c r="A16" s="35" t="s">
        <v>120</v>
      </c>
      <c r="B16" s="35" t="s">
        <v>121</v>
      </c>
      <c r="C16" s="6" t="s">
        <v>102</v>
      </c>
      <c r="D16" s="7" t="s">
        <v>103</v>
      </c>
      <c r="E16" s="8">
        <v>14210.7</v>
      </c>
    </row>
    <row r="17" spans="1:5" x14ac:dyDescent="0.2">
      <c r="A17" s="35" t="s">
        <v>122</v>
      </c>
      <c r="B17" s="35" t="s">
        <v>123</v>
      </c>
      <c r="C17" s="6" t="s">
        <v>102</v>
      </c>
      <c r="D17" s="7" t="s">
        <v>103</v>
      </c>
      <c r="E17" s="8">
        <v>36030.149999999987</v>
      </c>
    </row>
    <row r="18" spans="1:5" x14ac:dyDescent="0.2">
      <c r="A18" s="35" t="s">
        <v>124</v>
      </c>
      <c r="B18" s="35" t="s">
        <v>125</v>
      </c>
      <c r="C18" s="6" t="s">
        <v>102</v>
      </c>
      <c r="D18" s="7" t="s">
        <v>103</v>
      </c>
      <c r="E18" s="8">
        <v>81336.040000000023</v>
      </c>
    </row>
    <row r="19" spans="1:5" x14ac:dyDescent="0.2">
      <c r="A19" s="35" t="s">
        <v>126</v>
      </c>
      <c r="B19" s="35" t="s">
        <v>127</v>
      </c>
      <c r="C19" s="6" t="s">
        <v>102</v>
      </c>
      <c r="D19" s="7" t="s">
        <v>103</v>
      </c>
      <c r="E19" s="8">
        <v>24781.66</v>
      </c>
    </row>
    <row r="20" spans="1:5" x14ac:dyDescent="0.2">
      <c r="A20" s="35" t="s">
        <v>128</v>
      </c>
      <c r="B20" s="35" t="s">
        <v>129</v>
      </c>
      <c r="C20" s="6" t="s">
        <v>102</v>
      </c>
      <c r="D20" s="7" t="s">
        <v>103</v>
      </c>
      <c r="E20" s="8">
        <v>25945.250000000007</v>
      </c>
    </row>
    <row r="21" spans="1:5" x14ac:dyDescent="0.2">
      <c r="A21" s="35" t="s">
        <v>130</v>
      </c>
      <c r="B21" s="35" t="s">
        <v>131</v>
      </c>
      <c r="C21" s="6" t="s">
        <v>102</v>
      </c>
      <c r="D21" s="7" t="s">
        <v>103</v>
      </c>
      <c r="E21" s="8">
        <v>14775.689999999999</v>
      </c>
    </row>
    <row r="22" spans="1:5" x14ac:dyDescent="0.2">
      <c r="A22" s="35" t="s">
        <v>132</v>
      </c>
      <c r="B22" s="35" t="s">
        <v>133</v>
      </c>
      <c r="C22" s="6" t="s">
        <v>102</v>
      </c>
      <c r="D22" s="7" t="s">
        <v>103</v>
      </c>
      <c r="E22" s="8">
        <v>17197.450000000004</v>
      </c>
    </row>
    <row r="23" spans="1:5" x14ac:dyDescent="0.2">
      <c r="A23" s="35" t="s">
        <v>134</v>
      </c>
      <c r="B23" s="35" t="s">
        <v>110</v>
      </c>
      <c r="C23" s="6" t="s">
        <v>135</v>
      </c>
      <c r="D23" s="7" t="s">
        <v>103</v>
      </c>
      <c r="E23" s="8">
        <f>23816.23-3224.07</f>
        <v>20592.16</v>
      </c>
    </row>
    <row r="24" spans="1:5" x14ac:dyDescent="0.2">
      <c r="A24" s="35" t="s">
        <v>134</v>
      </c>
      <c r="B24" s="35" t="s">
        <v>110</v>
      </c>
      <c r="C24" s="6" t="s">
        <v>136</v>
      </c>
      <c r="D24" s="7" t="s">
        <v>103</v>
      </c>
      <c r="E24" s="8">
        <v>3224.07</v>
      </c>
    </row>
    <row r="25" spans="1:5" x14ac:dyDescent="0.2">
      <c r="A25" s="35" t="s">
        <v>137</v>
      </c>
      <c r="B25" s="35" t="s">
        <v>138</v>
      </c>
      <c r="C25" s="6" t="s">
        <v>102</v>
      </c>
      <c r="D25" s="7" t="s">
        <v>103</v>
      </c>
      <c r="E25" s="8">
        <v>29151.970000000005</v>
      </c>
    </row>
    <row r="26" spans="1:5" x14ac:dyDescent="0.2">
      <c r="A26" s="35" t="s">
        <v>139</v>
      </c>
      <c r="B26" s="35" t="s">
        <v>140</v>
      </c>
      <c r="C26" s="6" t="s">
        <v>102</v>
      </c>
      <c r="D26" s="7" t="s">
        <v>103</v>
      </c>
      <c r="E26" s="8">
        <v>18558.039999999997</v>
      </c>
    </row>
    <row r="27" spans="1:5" x14ac:dyDescent="0.2">
      <c r="A27" s="35" t="s">
        <v>141</v>
      </c>
      <c r="B27" s="35" t="s">
        <v>142</v>
      </c>
      <c r="C27" s="6" t="s">
        <v>102</v>
      </c>
      <c r="D27" s="7" t="s">
        <v>103</v>
      </c>
      <c r="E27" s="8">
        <v>23975.829999999994</v>
      </c>
    </row>
    <row r="28" spans="1:5" x14ac:dyDescent="0.2">
      <c r="A28" s="35" t="s">
        <v>143</v>
      </c>
      <c r="B28" s="35" t="s">
        <v>144</v>
      </c>
      <c r="C28" s="6" t="s">
        <v>102</v>
      </c>
      <c r="D28" s="7" t="s">
        <v>103</v>
      </c>
      <c r="E28" s="8">
        <v>14477.780000000002</v>
      </c>
    </row>
    <row r="29" spans="1:5" x14ac:dyDescent="0.2">
      <c r="A29" s="35" t="s">
        <v>145</v>
      </c>
      <c r="B29" s="35" t="s">
        <v>107</v>
      </c>
      <c r="C29" s="6" t="s">
        <v>146</v>
      </c>
      <c r="D29" s="7" t="s">
        <v>103</v>
      </c>
      <c r="E29" s="8">
        <v>10174.6</v>
      </c>
    </row>
    <row r="30" spans="1:5" x14ac:dyDescent="0.2">
      <c r="A30" s="35" t="s">
        <v>147</v>
      </c>
      <c r="B30" s="35" t="s">
        <v>148</v>
      </c>
      <c r="C30" s="6" t="s">
        <v>102</v>
      </c>
      <c r="D30" s="7" t="s">
        <v>103</v>
      </c>
      <c r="E30" s="8">
        <v>31016.84</v>
      </c>
    </row>
    <row r="31" spans="1:5" x14ac:dyDescent="0.2">
      <c r="A31" s="35" t="s">
        <v>149</v>
      </c>
      <c r="B31" s="35" t="s">
        <v>107</v>
      </c>
      <c r="C31" s="6" t="s">
        <v>102</v>
      </c>
      <c r="D31" s="7" t="s">
        <v>103</v>
      </c>
      <c r="E31" s="8">
        <v>14210.7</v>
      </c>
    </row>
    <row r="32" spans="1:5" x14ac:dyDescent="0.2">
      <c r="A32" s="35" t="s">
        <v>150</v>
      </c>
      <c r="B32" s="35" t="s">
        <v>151</v>
      </c>
      <c r="C32" s="6" t="s">
        <v>102</v>
      </c>
      <c r="D32" s="7" t="s">
        <v>103</v>
      </c>
      <c r="E32" s="8">
        <v>13617.31</v>
      </c>
    </row>
    <row r="33" spans="1:5" x14ac:dyDescent="0.2">
      <c r="A33" s="35" t="s">
        <v>152</v>
      </c>
      <c r="B33" s="35" t="s">
        <v>110</v>
      </c>
      <c r="C33" s="6" t="s">
        <v>102</v>
      </c>
      <c r="D33" s="7" t="s">
        <v>103</v>
      </c>
      <c r="E33" s="8">
        <v>26219.250000000004</v>
      </c>
    </row>
    <row r="34" spans="1:5" x14ac:dyDescent="0.2">
      <c r="A34" s="35" t="s">
        <v>153</v>
      </c>
      <c r="B34" s="35" t="s">
        <v>107</v>
      </c>
      <c r="C34" s="6" t="s">
        <v>102</v>
      </c>
      <c r="D34" s="7" t="s">
        <v>103</v>
      </c>
      <c r="E34" s="8">
        <v>15065.160000000003</v>
      </c>
    </row>
    <row r="35" spans="1:5" x14ac:dyDescent="0.2">
      <c r="A35" s="35" t="s">
        <v>154</v>
      </c>
      <c r="B35" s="35" t="s">
        <v>155</v>
      </c>
      <c r="C35" s="6" t="s">
        <v>102</v>
      </c>
      <c r="D35" s="7" t="s">
        <v>103</v>
      </c>
      <c r="E35" s="8">
        <v>15241.509999999998</v>
      </c>
    </row>
    <row r="36" spans="1:5" x14ac:dyDescent="0.2">
      <c r="A36" s="35" t="s">
        <v>156</v>
      </c>
      <c r="B36" s="35" t="s">
        <v>157</v>
      </c>
      <c r="C36" s="6" t="s">
        <v>102</v>
      </c>
      <c r="D36" s="7" t="s">
        <v>103</v>
      </c>
      <c r="E36" s="8">
        <v>25535.420000000002</v>
      </c>
    </row>
    <row r="37" spans="1:5" x14ac:dyDescent="0.2">
      <c r="A37" s="35" t="s">
        <v>158</v>
      </c>
      <c r="B37" s="35" t="s">
        <v>159</v>
      </c>
      <c r="C37" s="6" t="s">
        <v>102</v>
      </c>
      <c r="D37" s="7" t="s">
        <v>103</v>
      </c>
      <c r="E37" s="8">
        <v>17187.140000000003</v>
      </c>
    </row>
    <row r="38" spans="1:5" x14ac:dyDescent="0.2">
      <c r="A38" s="35" t="s">
        <v>160</v>
      </c>
      <c r="B38" s="35" t="s">
        <v>125</v>
      </c>
      <c r="C38" s="6" t="s">
        <v>102</v>
      </c>
      <c r="D38" s="7" t="s">
        <v>103</v>
      </c>
      <c r="E38" s="8">
        <v>81336.040000000023</v>
      </c>
    </row>
    <row r="39" spans="1:5" x14ac:dyDescent="0.2">
      <c r="A39" s="35" t="s">
        <v>161</v>
      </c>
      <c r="B39" s="35" t="s">
        <v>162</v>
      </c>
      <c r="C39" s="6" t="s">
        <v>102</v>
      </c>
      <c r="D39" s="7" t="s">
        <v>103</v>
      </c>
      <c r="E39" s="8">
        <v>17995.079999999994</v>
      </c>
    </row>
    <row r="40" spans="1:5" x14ac:dyDescent="0.2">
      <c r="A40" s="35" t="s">
        <v>163</v>
      </c>
      <c r="B40" s="35" t="s">
        <v>164</v>
      </c>
      <c r="C40" s="6" t="s">
        <v>102</v>
      </c>
      <c r="D40" s="7" t="s">
        <v>103</v>
      </c>
      <c r="E40" s="8">
        <v>16584.429999999997</v>
      </c>
    </row>
    <row r="41" spans="1:5" x14ac:dyDescent="0.2">
      <c r="A41" s="35" t="s">
        <v>165</v>
      </c>
      <c r="B41" s="35" t="s">
        <v>166</v>
      </c>
      <c r="C41" s="6" t="s">
        <v>102</v>
      </c>
      <c r="D41" s="7" t="s">
        <v>103</v>
      </c>
      <c r="E41" s="8">
        <v>24587.589999999997</v>
      </c>
    </row>
    <row r="42" spans="1:5" x14ac:dyDescent="0.2">
      <c r="A42" s="35" t="s">
        <v>167</v>
      </c>
      <c r="B42" s="35" t="s">
        <v>168</v>
      </c>
      <c r="C42" s="6" t="s">
        <v>102</v>
      </c>
      <c r="D42" s="7" t="s">
        <v>103</v>
      </c>
      <c r="E42" s="8">
        <v>18770.3</v>
      </c>
    </row>
    <row r="43" spans="1:5" x14ac:dyDescent="0.2">
      <c r="A43" s="35" t="s">
        <v>169</v>
      </c>
      <c r="B43" s="35" t="s">
        <v>170</v>
      </c>
      <c r="C43" s="6" t="s">
        <v>102</v>
      </c>
      <c r="D43" s="7" t="s">
        <v>103</v>
      </c>
      <c r="E43" s="8">
        <v>47769.569999999992</v>
      </c>
    </row>
    <row r="44" spans="1:5" x14ac:dyDescent="0.2">
      <c r="A44" s="35" t="s">
        <v>171</v>
      </c>
      <c r="B44" s="35" t="s">
        <v>107</v>
      </c>
      <c r="C44" s="6" t="s">
        <v>102</v>
      </c>
      <c r="D44" s="7" t="s">
        <v>103</v>
      </c>
      <c r="E44" s="8">
        <v>15170.009999999997</v>
      </c>
    </row>
    <row r="45" spans="1:5" x14ac:dyDescent="0.2">
      <c r="A45" s="35" t="s">
        <v>172</v>
      </c>
      <c r="B45" s="35" t="s">
        <v>119</v>
      </c>
      <c r="C45" s="6" t="s">
        <v>102</v>
      </c>
      <c r="D45" s="7" t="s">
        <v>103</v>
      </c>
      <c r="E45" s="8">
        <v>22124.439999999995</v>
      </c>
    </row>
    <row r="46" spans="1:5" x14ac:dyDescent="0.2">
      <c r="A46" s="35" t="s">
        <v>173</v>
      </c>
      <c r="B46" s="35" t="s">
        <v>174</v>
      </c>
      <c r="C46" s="6" t="s">
        <v>102</v>
      </c>
      <c r="D46" s="7" t="s">
        <v>103</v>
      </c>
      <c r="E46" s="8">
        <v>19054.03</v>
      </c>
    </row>
    <row r="47" spans="1:5" x14ac:dyDescent="0.2">
      <c r="A47" s="35" t="s">
        <v>175</v>
      </c>
      <c r="B47" s="35" t="s">
        <v>176</v>
      </c>
      <c r="C47" s="6" t="s">
        <v>102</v>
      </c>
      <c r="D47" s="7" t="s">
        <v>103</v>
      </c>
      <c r="E47" s="8">
        <v>19590.949999999993</v>
      </c>
    </row>
    <row r="48" spans="1:5" x14ac:dyDescent="0.2">
      <c r="A48" s="35" t="s">
        <v>177</v>
      </c>
      <c r="B48" s="35" t="s">
        <v>178</v>
      </c>
      <c r="C48" s="6" t="s">
        <v>102</v>
      </c>
      <c r="D48" s="7" t="s">
        <v>103</v>
      </c>
      <c r="E48" s="8">
        <v>21798.149999999998</v>
      </c>
    </row>
    <row r="49" spans="1:7" x14ac:dyDescent="0.2">
      <c r="A49" s="35" t="s">
        <v>179</v>
      </c>
      <c r="B49" s="35" t="s">
        <v>180</v>
      </c>
      <c r="C49" s="6" t="s">
        <v>102</v>
      </c>
      <c r="D49" s="7" t="s">
        <v>103</v>
      </c>
      <c r="E49" s="8">
        <v>18025.800000000003</v>
      </c>
    </row>
    <row r="50" spans="1:7" x14ac:dyDescent="0.2">
      <c r="A50" s="35" t="s">
        <v>181</v>
      </c>
      <c r="B50" s="35" t="s">
        <v>182</v>
      </c>
      <c r="C50" s="6" t="s">
        <v>102</v>
      </c>
      <c r="D50" s="7" t="s">
        <v>103</v>
      </c>
      <c r="E50" s="8">
        <v>16299.79</v>
      </c>
    </row>
    <row r="51" spans="1:7" x14ac:dyDescent="0.2">
      <c r="A51" s="35" t="s">
        <v>183</v>
      </c>
      <c r="B51" s="35" t="s">
        <v>144</v>
      </c>
      <c r="C51" s="6" t="s">
        <v>102</v>
      </c>
      <c r="D51" s="7" t="s">
        <v>103</v>
      </c>
      <c r="E51" s="8">
        <v>17621.920000000002</v>
      </c>
    </row>
    <row r="52" spans="1:7" x14ac:dyDescent="0.2">
      <c r="A52" s="35" t="s">
        <v>184</v>
      </c>
      <c r="B52" s="35" t="s">
        <v>107</v>
      </c>
      <c r="C52" s="6" t="s">
        <v>102</v>
      </c>
      <c r="D52" s="7" t="s">
        <v>103</v>
      </c>
      <c r="E52" s="8">
        <v>16205.830000000002</v>
      </c>
    </row>
    <row r="53" spans="1:7" x14ac:dyDescent="0.2">
      <c r="A53" s="35" t="s">
        <v>185</v>
      </c>
      <c r="B53" s="35" t="s">
        <v>140</v>
      </c>
      <c r="C53" s="6" t="s">
        <v>102</v>
      </c>
      <c r="D53" s="7" t="s">
        <v>103</v>
      </c>
      <c r="E53" s="8">
        <v>22480.95</v>
      </c>
      <c r="G53" s="11"/>
    </row>
    <row r="54" spans="1:7" x14ac:dyDescent="0.2">
      <c r="A54" s="35" t="s">
        <v>186</v>
      </c>
      <c r="B54" s="35" t="s">
        <v>121</v>
      </c>
      <c r="C54" s="6" t="s">
        <v>102</v>
      </c>
      <c r="D54" s="7" t="s">
        <v>103</v>
      </c>
      <c r="E54" s="8">
        <v>18162.629999999997</v>
      </c>
    </row>
    <row r="55" spans="1:7" x14ac:dyDescent="0.2">
      <c r="A55" s="35" t="s">
        <v>187</v>
      </c>
      <c r="B55" s="35" t="s">
        <v>188</v>
      </c>
      <c r="C55" s="6" t="s">
        <v>102</v>
      </c>
      <c r="D55" s="7" t="s">
        <v>103</v>
      </c>
      <c r="E55" s="8">
        <v>44823.830000000009</v>
      </c>
    </row>
    <row r="56" spans="1:7" x14ac:dyDescent="0.2">
      <c r="A56" s="35" t="s">
        <v>189</v>
      </c>
      <c r="B56" s="35" t="s">
        <v>190</v>
      </c>
      <c r="C56" s="6" t="s">
        <v>102</v>
      </c>
      <c r="D56" s="7" t="s">
        <v>103</v>
      </c>
      <c r="E56" s="8">
        <v>22881.780000000006</v>
      </c>
    </row>
    <row r="57" spans="1:7" x14ac:dyDescent="0.2">
      <c r="A57" s="35" t="s">
        <v>191</v>
      </c>
      <c r="B57" s="35" t="s">
        <v>155</v>
      </c>
      <c r="C57" s="6" t="s">
        <v>102</v>
      </c>
      <c r="D57" s="7" t="s">
        <v>103</v>
      </c>
      <c r="E57" s="8">
        <v>15667.790000000003</v>
      </c>
    </row>
    <row r="58" spans="1:7" x14ac:dyDescent="0.2">
      <c r="A58" s="35" t="s">
        <v>192</v>
      </c>
      <c r="B58" s="35" t="s">
        <v>193</v>
      </c>
      <c r="C58" s="6" t="s">
        <v>102</v>
      </c>
      <c r="D58" s="7" t="s">
        <v>103</v>
      </c>
      <c r="E58" s="8">
        <v>48272.779999999992</v>
      </c>
    </row>
    <row r="59" spans="1:7" x14ac:dyDescent="0.2">
      <c r="A59" s="35" t="s">
        <v>194</v>
      </c>
      <c r="B59" s="35" t="s">
        <v>195</v>
      </c>
      <c r="C59" s="6" t="s">
        <v>102</v>
      </c>
      <c r="D59" s="7" t="s">
        <v>103</v>
      </c>
      <c r="E59" s="8">
        <v>25565.58</v>
      </c>
      <c r="F59" s="15"/>
    </row>
    <row r="60" spans="1:7" x14ac:dyDescent="0.2">
      <c r="A60" s="35" t="s">
        <v>196</v>
      </c>
      <c r="B60" s="35" t="s">
        <v>107</v>
      </c>
      <c r="C60" s="6" t="s">
        <v>102</v>
      </c>
      <c r="D60" s="7" t="s">
        <v>103</v>
      </c>
      <c r="E60" s="8">
        <v>14209.76</v>
      </c>
    </row>
    <row r="61" spans="1:7" x14ac:dyDescent="0.2">
      <c r="A61" s="35" t="s">
        <v>197</v>
      </c>
      <c r="B61" s="35" t="s">
        <v>198</v>
      </c>
      <c r="C61" s="6" t="s">
        <v>102</v>
      </c>
      <c r="D61" s="7" t="s">
        <v>103</v>
      </c>
      <c r="E61" s="8">
        <v>47256.520000000004</v>
      </c>
    </row>
    <row r="62" spans="1:7" x14ac:dyDescent="0.2">
      <c r="A62" s="35" t="s">
        <v>199</v>
      </c>
      <c r="B62" s="35" t="s">
        <v>200</v>
      </c>
      <c r="C62" s="6" t="s">
        <v>102</v>
      </c>
      <c r="D62" s="7" t="s">
        <v>103</v>
      </c>
      <c r="E62" s="8">
        <v>3089.45</v>
      </c>
    </row>
    <row r="63" spans="1:7" x14ac:dyDescent="0.2">
      <c r="A63" s="35" t="s">
        <v>201</v>
      </c>
      <c r="B63" s="35" t="s">
        <v>202</v>
      </c>
      <c r="C63" s="6" t="s">
        <v>102</v>
      </c>
      <c r="D63" s="7" t="s">
        <v>103</v>
      </c>
      <c r="E63" s="8">
        <v>39239.17</v>
      </c>
    </row>
    <row r="64" spans="1:7" x14ac:dyDescent="0.2">
      <c r="A64" s="35" t="s">
        <v>203</v>
      </c>
      <c r="B64" s="35" t="s">
        <v>204</v>
      </c>
      <c r="C64" s="6" t="s">
        <v>102</v>
      </c>
      <c r="D64" s="7" t="s">
        <v>103</v>
      </c>
      <c r="E64" s="8">
        <v>47563.850000000013</v>
      </c>
    </row>
    <row r="65" spans="1:5" x14ac:dyDescent="0.2">
      <c r="A65" s="35" t="s">
        <v>205</v>
      </c>
      <c r="B65" s="35" t="s">
        <v>107</v>
      </c>
      <c r="C65" s="6" t="s">
        <v>102</v>
      </c>
      <c r="D65" s="7" t="s">
        <v>103</v>
      </c>
      <c r="E65" s="8">
        <v>15603.269999999997</v>
      </c>
    </row>
    <row r="66" spans="1:5" x14ac:dyDescent="0.2">
      <c r="A66" s="35" t="s">
        <v>206</v>
      </c>
      <c r="B66" s="35" t="s">
        <v>207</v>
      </c>
      <c r="C66" s="6" t="s">
        <v>102</v>
      </c>
      <c r="D66" s="7" t="s">
        <v>103</v>
      </c>
      <c r="E66" s="8">
        <v>21666.82</v>
      </c>
    </row>
    <row r="67" spans="1:5" x14ac:dyDescent="0.2">
      <c r="A67" s="35" t="s">
        <v>208</v>
      </c>
      <c r="B67" s="35" t="s">
        <v>209</v>
      </c>
      <c r="C67" s="6" t="s">
        <v>102</v>
      </c>
      <c r="D67" s="7" t="s">
        <v>103</v>
      </c>
      <c r="E67" s="8">
        <v>46076.62000000001</v>
      </c>
    </row>
    <row r="68" spans="1:5" x14ac:dyDescent="0.2">
      <c r="A68" s="35" t="s">
        <v>210</v>
      </c>
      <c r="B68" s="35" t="s">
        <v>180</v>
      </c>
      <c r="C68" s="6" t="s">
        <v>102</v>
      </c>
      <c r="D68" s="7" t="s">
        <v>103</v>
      </c>
      <c r="E68" s="8">
        <v>22540.34</v>
      </c>
    </row>
    <row r="69" spans="1:5" x14ac:dyDescent="0.2">
      <c r="A69" s="35" t="s">
        <v>211</v>
      </c>
      <c r="B69" s="35" t="s">
        <v>107</v>
      </c>
      <c r="C69" s="6" t="s">
        <v>102</v>
      </c>
      <c r="D69" s="7" t="s">
        <v>103</v>
      </c>
      <c r="E69" s="8">
        <v>14829.53</v>
      </c>
    </row>
    <row r="70" spans="1:5" x14ac:dyDescent="0.2">
      <c r="A70" s="35" t="s">
        <v>212</v>
      </c>
      <c r="B70" s="35" t="s">
        <v>107</v>
      </c>
      <c r="C70" s="6" t="s">
        <v>102</v>
      </c>
      <c r="D70" s="7" t="s">
        <v>103</v>
      </c>
      <c r="E70" s="8">
        <v>13607.69</v>
      </c>
    </row>
    <row r="71" spans="1:5" x14ac:dyDescent="0.2">
      <c r="A71" s="35" t="s">
        <v>213</v>
      </c>
      <c r="B71" s="35" t="s">
        <v>107</v>
      </c>
      <c r="C71" s="6" t="s">
        <v>102</v>
      </c>
      <c r="D71" s="7" t="s">
        <v>103</v>
      </c>
      <c r="E71" s="8">
        <v>14210.7</v>
      </c>
    </row>
    <row r="72" spans="1:5" x14ac:dyDescent="0.2">
      <c r="A72" s="35" t="s">
        <v>214</v>
      </c>
      <c r="B72" s="35" t="s">
        <v>215</v>
      </c>
      <c r="C72" s="6" t="s">
        <v>102</v>
      </c>
      <c r="D72" s="7" t="s">
        <v>103</v>
      </c>
      <c r="E72" s="8">
        <v>18876.63</v>
      </c>
    </row>
    <row r="73" spans="1:5" x14ac:dyDescent="0.2">
      <c r="A73" s="35" t="s">
        <v>216</v>
      </c>
      <c r="B73" s="35" t="s">
        <v>162</v>
      </c>
      <c r="C73" s="6" t="s">
        <v>102</v>
      </c>
      <c r="D73" s="7" t="s">
        <v>103</v>
      </c>
      <c r="E73" s="8">
        <v>17932.489999999994</v>
      </c>
    </row>
    <row r="74" spans="1:5" x14ac:dyDescent="0.2">
      <c r="A74" s="35" t="s">
        <v>217</v>
      </c>
      <c r="B74" s="35" t="s">
        <v>218</v>
      </c>
      <c r="C74" s="6" t="s">
        <v>102</v>
      </c>
      <c r="D74" s="7" t="s">
        <v>103</v>
      </c>
      <c r="E74" s="8">
        <v>34627.409999999996</v>
      </c>
    </row>
    <row r="75" spans="1:5" x14ac:dyDescent="0.2">
      <c r="A75" s="35" t="s">
        <v>219</v>
      </c>
      <c r="B75" s="35" t="s">
        <v>220</v>
      </c>
      <c r="C75" s="6" t="s">
        <v>102</v>
      </c>
      <c r="D75" s="7" t="s">
        <v>103</v>
      </c>
      <c r="E75" s="8">
        <v>21045.539999999997</v>
      </c>
    </row>
    <row r="76" spans="1:5" x14ac:dyDescent="0.2">
      <c r="A76" s="35" t="s">
        <v>221</v>
      </c>
      <c r="B76" s="35" t="s">
        <v>222</v>
      </c>
      <c r="C76" s="6" t="s">
        <v>102</v>
      </c>
      <c r="D76" s="7" t="s">
        <v>103</v>
      </c>
      <c r="E76" s="8">
        <v>15786.349999999997</v>
      </c>
    </row>
    <row r="77" spans="1:5" x14ac:dyDescent="0.2">
      <c r="A77" s="35" t="s">
        <v>223</v>
      </c>
      <c r="B77" s="35" t="s">
        <v>224</v>
      </c>
      <c r="C77" s="6" t="s">
        <v>102</v>
      </c>
      <c r="D77" s="7" t="s">
        <v>103</v>
      </c>
      <c r="E77" s="8">
        <v>26285.109999999993</v>
      </c>
    </row>
    <row r="78" spans="1:5" x14ac:dyDescent="0.2">
      <c r="A78" s="35" t="s">
        <v>225</v>
      </c>
      <c r="B78" s="35" t="s">
        <v>226</v>
      </c>
      <c r="C78" s="6" t="s">
        <v>102</v>
      </c>
      <c r="D78" s="7" t="s">
        <v>103</v>
      </c>
      <c r="E78" s="8">
        <v>34379.090000000004</v>
      </c>
    </row>
    <row r="79" spans="1:5" x14ac:dyDescent="0.2">
      <c r="A79" s="35" t="s">
        <v>227</v>
      </c>
      <c r="B79" s="35" t="s">
        <v>228</v>
      </c>
      <c r="C79" s="6" t="s">
        <v>102</v>
      </c>
      <c r="D79" s="7" t="s">
        <v>103</v>
      </c>
      <c r="E79" s="8">
        <v>18711.72</v>
      </c>
    </row>
    <row r="80" spans="1:5" x14ac:dyDescent="0.2">
      <c r="A80" s="35" t="s">
        <v>229</v>
      </c>
      <c r="B80" s="35" t="s">
        <v>230</v>
      </c>
      <c r="C80" s="6" t="s">
        <v>102</v>
      </c>
      <c r="D80" s="7" t="s">
        <v>103</v>
      </c>
      <c r="E80" s="8">
        <v>31651.300000000007</v>
      </c>
    </row>
    <row r="81" spans="1:5" x14ac:dyDescent="0.2">
      <c r="A81" s="35" t="s">
        <v>231</v>
      </c>
      <c r="B81" s="35" t="s">
        <v>232</v>
      </c>
      <c r="C81" s="6" t="s">
        <v>102</v>
      </c>
      <c r="D81" s="7" t="s">
        <v>103</v>
      </c>
      <c r="E81" s="8">
        <v>19903.79</v>
      </c>
    </row>
    <row r="82" spans="1:5" x14ac:dyDescent="0.2">
      <c r="A82" s="35" t="s">
        <v>233</v>
      </c>
      <c r="B82" s="35" t="s">
        <v>234</v>
      </c>
      <c r="C82" s="6" t="s">
        <v>102</v>
      </c>
      <c r="D82" s="7" t="s">
        <v>103</v>
      </c>
      <c r="E82" s="8">
        <v>36221.56</v>
      </c>
    </row>
    <row r="83" spans="1:5" x14ac:dyDescent="0.2">
      <c r="A83" s="35" t="s">
        <v>235</v>
      </c>
      <c r="B83" s="35" t="s">
        <v>236</v>
      </c>
      <c r="C83" s="6" t="s">
        <v>102</v>
      </c>
      <c r="D83" s="7" t="s">
        <v>103</v>
      </c>
      <c r="E83" s="8">
        <v>35115.51</v>
      </c>
    </row>
    <row r="84" spans="1:5" x14ac:dyDescent="0.2">
      <c r="A84" s="35" t="s">
        <v>237</v>
      </c>
      <c r="B84" s="35" t="s">
        <v>238</v>
      </c>
      <c r="C84" s="6" t="s">
        <v>102</v>
      </c>
      <c r="D84" s="7" t="s">
        <v>103</v>
      </c>
      <c r="E84" s="8">
        <v>25006.250000000007</v>
      </c>
    </row>
    <row r="85" spans="1:5" x14ac:dyDescent="0.2">
      <c r="A85" s="35" t="s">
        <v>239</v>
      </c>
      <c r="B85" s="35" t="s">
        <v>240</v>
      </c>
      <c r="C85" s="6" t="s">
        <v>102</v>
      </c>
      <c r="D85" s="7" t="s">
        <v>103</v>
      </c>
      <c r="E85" s="8">
        <v>28703.170000000002</v>
      </c>
    </row>
    <row r="86" spans="1:5" x14ac:dyDescent="0.2">
      <c r="A86" s="35" t="s">
        <v>241</v>
      </c>
      <c r="B86" s="35" t="s">
        <v>242</v>
      </c>
      <c r="C86" s="6" t="s">
        <v>102</v>
      </c>
      <c r="D86" s="7" t="s">
        <v>103</v>
      </c>
      <c r="E86" s="8">
        <v>24801.839999999993</v>
      </c>
    </row>
    <row r="87" spans="1:5" x14ac:dyDescent="0.2">
      <c r="A87" s="35" t="s">
        <v>243</v>
      </c>
      <c r="B87" s="35" t="s">
        <v>244</v>
      </c>
      <c r="C87" s="6" t="s">
        <v>102</v>
      </c>
      <c r="D87" s="7" t="s">
        <v>103</v>
      </c>
      <c r="E87" s="8">
        <v>39979.179999999993</v>
      </c>
    </row>
    <row r="88" spans="1:5" x14ac:dyDescent="0.2">
      <c r="A88" s="35" t="s">
        <v>245</v>
      </c>
      <c r="B88" s="35" t="s">
        <v>246</v>
      </c>
      <c r="C88" s="6" t="s">
        <v>247</v>
      </c>
      <c r="D88" s="7" t="s">
        <v>103</v>
      </c>
      <c r="E88" s="8">
        <v>10307.73</v>
      </c>
    </row>
    <row r="89" spans="1:5" x14ac:dyDescent="0.2">
      <c r="A89" s="35" t="s">
        <v>248</v>
      </c>
      <c r="B89" s="35" t="s">
        <v>249</v>
      </c>
      <c r="C89" s="6" t="s">
        <v>250</v>
      </c>
      <c r="D89" s="7" t="s">
        <v>103</v>
      </c>
      <c r="E89" s="8">
        <v>21961.579999999994</v>
      </c>
    </row>
    <row r="90" spans="1:5" x14ac:dyDescent="0.2">
      <c r="A90" s="35" t="s">
        <v>251</v>
      </c>
      <c r="B90" s="35" t="s">
        <v>252</v>
      </c>
      <c r="C90" s="6" t="s">
        <v>102</v>
      </c>
      <c r="D90" s="7" t="s">
        <v>103</v>
      </c>
      <c r="E90" s="8">
        <v>16560.37</v>
      </c>
    </row>
    <row r="91" spans="1:5" x14ac:dyDescent="0.2">
      <c r="A91" s="35" t="s">
        <v>253</v>
      </c>
      <c r="B91" s="35" t="s">
        <v>232</v>
      </c>
      <c r="C91" s="6" t="s">
        <v>102</v>
      </c>
      <c r="D91" s="7" t="s">
        <v>103</v>
      </c>
      <c r="E91" s="8">
        <v>17670.169999999995</v>
      </c>
    </row>
    <row r="92" spans="1:5" x14ac:dyDescent="0.2">
      <c r="A92" s="35" t="s">
        <v>254</v>
      </c>
      <c r="B92" s="35" t="s">
        <v>255</v>
      </c>
      <c r="C92" s="6" t="s">
        <v>256</v>
      </c>
      <c r="D92" s="7" t="s">
        <v>103</v>
      </c>
      <c r="E92" s="8">
        <v>17705.780000000002</v>
      </c>
    </row>
    <row r="93" spans="1:5" x14ac:dyDescent="0.2">
      <c r="A93" s="35" t="s">
        <v>257</v>
      </c>
      <c r="B93" s="35" t="s">
        <v>258</v>
      </c>
      <c r="C93" s="6" t="s">
        <v>102</v>
      </c>
      <c r="D93" s="7" t="s">
        <v>103</v>
      </c>
      <c r="E93" s="8">
        <v>27529.709999999995</v>
      </c>
    </row>
    <row r="94" spans="1:5" x14ac:dyDescent="0.2">
      <c r="A94" s="35" t="s">
        <v>259</v>
      </c>
      <c r="B94" s="35" t="s">
        <v>260</v>
      </c>
      <c r="C94" s="6" t="s">
        <v>102</v>
      </c>
      <c r="D94" s="7" t="s">
        <v>103</v>
      </c>
      <c r="E94" s="8">
        <v>22030.83</v>
      </c>
    </row>
    <row r="95" spans="1:5" x14ac:dyDescent="0.2">
      <c r="A95" s="35" t="s">
        <v>261</v>
      </c>
      <c r="B95" s="35" t="s">
        <v>226</v>
      </c>
      <c r="C95" s="6" t="s">
        <v>102</v>
      </c>
      <c r="D95" s="7" t="s">
        <v>103</v>
      </c>
      <c r="E95" s="8">
        <v>36854.460000000006</v>
      </c>
    </row>
    <row r="96" spans="1:5" x14ac:dyDescent="0.2">
      <c r="A96" s="35" t="s">
        <v>262</v>
      </c>
      <c r="B96" s="35" t="s">
        <v>263</v>
      </c>
      <c r="C96" s="6" t="s">
        <v>102</v>
      </c>
      <c r="D96" s="7" t="s">
        <v>103</v>
      </c>
      <c r="E96" s="8">
        <v>31107.729999999996</v>
      </c>
    </row>
    <row r="97" spans="1:5" x14ac:dyDescent="0.2">
      <c r="A97" s="35" t="s">
        <v>264</v>
      </c>
      <c r="B97" s="35" t="s">
        <v>265</v>
      </c>
      <c r="C97" s="6" t="s">
        <v>102</v>
      </c>
      <c r="D97" s="7" t="s">
        <v>103</v>
      </c>
      <c r="E97" s="8">
        <v>31472.219999999994</v>
      </c>
    </row>
    <row r="98" spans="1:5" x14ac:dyDescent="0.2">
      <c r="A98" s="35" t="s">
        <v>266</v>
      </c>
      <c r="B98" s="35" t="s">
        <v>226</v>
      </c>
      <c r="C98" s="6" t="s">
        <v>102</v>
      </c>
      <c r="D98" s="7" t="s">
        <v>103</v>
      </c>
      <c r="E98" s="8">
        <v>36854.460000000006</v>
      </c>
    </row>
    <row r="99" spans="1:5" x14ac:dyDescent="0.2">
      <c r="A99" s="35" t="s">
        <v>267</v>
      </c>
      <c r="B99" s="35" t="s">
        <v>107</v>
      </c>
      <c r="C99" s="6" t="s">
        <v>102</v>
      </c>
      <c r="D99" s="7" t="s">
        <v>103</v>
      </c>
      <c r="E99" s="8">
        <v>18494.690000000002</v>
      </c>
    </row>
    <row r="100" spans="1:5" x14ac:dyDescent="0.2">
      <c r="A100" s="35" t="s">
        <v>268</v>
      </c>
      <c r="B100" s="35" t="s">
        <v>269</v>
      </c>
      <c r="C100" s="6" t="s">
        <v>102</v>
      </c>
      <c r="D100" s="7" t="s">
        <v>103</v>
      </c>
      <c r="E100" s="8">
        <v>25128.799999999996</v>
      </c>
    </row>
    <row r="101" spans="1:5" x14ac:dyDescent="0.2">
      <c r="A101" s="35" t="s">
        <v>270</v>
      </c>
      <c r="B101" s="35" t="s">
        <v>101</v>
      </c>
      <c r="C101" s="6" t="s">
        <v>102</v>
      </c>
      <c r="D101" s="7" t="s">
        <v>103</v>
      </c>
      <c r="E101" s="8">
        <v>13626.92</v>
      </c>
    </row>
    <row r="102" spans="1:5" x14ac:dyDescent="0.2">
      <c r="A102" s="35" t="s">
        <v>271</v>
      </c>
      <c r="B102" s="35" t="s">
        <v>272</v>
      </c>
      <c r="C102" s="6" t="s">
        <v>102</v>
      </c>
      <c r="D102" s="7" t="s">
        <v>103</v>
      </c>
      <c r="E102" s="8">
        <v>44823.830000000009</v>
      </c>
    </row>
    <row r="103" spans="1:5" x14ac:dyDescent="0.2">
      <c r="A103" s="35" t="s">
        <v>273</v>
      </c>
      <c r="B103" s="35" t="s">
        <v>274</v>
      </c>
      <c r="C103" s="6" t="s">
        <v>102</v>
      </c>
      <c r="D103" s="7" t="s">
        <v>103</v>
      </c>
      <c r="E103" s="8">
        <v>31066.04</v>
      </c>
    </row>
    <row r="104" spans="1:5" x14ac:dyDescent="0.2">
      <c r="A104" s="35" t="s">
        <v>275</v>
      </c>
      <c r="B104" s="35" t="s">
        <v>276</v>
      </c>
      <c r="C104" s="6" t="s">
        <v>102</v>
      </c>
      <c r="D104" s="7" t="s">
        <v>103</v>
      </c>
      <c r="E104" s="8">
        <v>34935</v>
      </c>
    </row>
    <row r="105" spans="1:5" x14ac:dyDescent="0.2">
      <c r="A105" s="35" t="s">
        <v>277</v>
      </c>
      <c r="B105" s="35" t="s">
        <v>278</v>
      </c>
      <c r="C105" s="6" t="s">
        <v>102</v>
      </c>
      <c r="D105" s="7" t="s">
        <v>103</v>
      </c>
      <c r="E105" s="8">
        <v>33780.430000000008</v>
      </c>
    </row>
    <row r="106" spans="1:5" x14ac:dyDescent="0.2">
      <c r="A106" s="35" t="s">
        <v>279</v>
      </c>
      <c r="B106" s="35" t="s">
        <v>280</v>
      </c>
      <c r="C106" s="6" t="s">
        <v>102</v>
      </c>
      <c r="D106" s="7" t="s">
        <v>103</v>
      </c>
      <c r="E106" s="8">
        <v>24480.289999999994</v>
      </c>
    </row>
    <row r="107" spans="1:5" x14ac:dyDescent="0.2">
      <c r="A107" s="35" t="s">
        <v>281</v>
      </c>
      <c r="B107" s="35" t="s">
        <v>107</v>
      </c>
      <c r="C107" s="6" t="s">
        <v>102</v>
      </c>
      <c r="D107" s="7" t="s">
        <v>103</v>
      </c>
      <c r="E107" s="8">
        <v>14397.6</v>
      </c>
    </row>
    <row r="108" spans="1:5" x14ac:dyDescent="0.2">
      <c r="A108" s="35" t="s">
        <v>282</v>
      </c>
      <c r="B108" s="35" t="s">
        <v>283</v>
      </c>
      <c r="C108" s="6" t="s">
        <v>284</v>
      </c>
      <c r="D108" s="7" t="s">
        <v>103</v>
      </c>
      <c r="E108" s="8">
        <f>16337.09-1823.23</f>
        <v>14513.86</v>
      </c>
    </row>
    <row r="109" spans="1:5" x14ac:dyDescent="0.2">
      <c r="A109" s="35" t="s">
        <v>282</v>
      </c>
      <c r="B109" s="35" t="s">
        <v>283</v>
      </c>
      <c r="C109" s="6" t="s">
        <v>136</v>
      </c>
      <c r="D109" s="7" t="s">
        <v>103</v>
      </c>
      <c r="E109" s="8">
        <v>1823.23</v>
      </c>
    </row>
    <row r="110" spans="1:5" x14ac:dyDescent="0.2">
      <c r="A110" s="35" t="s">
        <v>285</v>
      </c>
      <c r="B110" s="35" t="s">
        <v>133</v>
      </c>
      <c r="C110" s="6" t="s">
        <v>102</v>
      </c>
      <c r="D110" s="7" t="s">
        <v>103</v>
      </c>
      <c r="E110" s="8">
        <v>22731.41</v>
      </c>
    </row>
    <row r="111" spans="1:5" x14ac:dyDescent="0.2">
      <c r="A111" s="35" t="s">
        <v>286</v>
      </c>
      <c r="B111" s="35" t="s">
        <v>287</v>
      </c>
      <c r="C111" s="6" t="s">
        <v>102</v>
      </c>
      <c r="D111" s="7" t="s">
        <v>103</v>
      </c>
      <c r="E111" s="8">
        <v>29966.150000000005</v>
      </c>
    </row>
    <row r="112" spans="1:5" x14ac:dyDescent="0.2">
      <c r="A112" s="35" t="s">
        <v>288</v>
      </c>
      <c r="B112" s="35" t="s">
        <v>289</v>
      </c>
      <c r="C112" s="6" t="s">
        <v>102</v>
      </c>
      <c r="D112" s="7" t="s">
        <v>103</v>
      </c>
      <c r="E112" s="8">
        <v>30144.150000000005</v>
      </c>
    </row>
    <row r="113" spans="1:5" x14ac:dyDescent="0.2">
      <c r="A113" s="35" t="s">
        <v>290</v>
      </c>
      <c r="B113" s="35" t="s">
        <v>291</v>
      </c>
      <c r="C113" s="6" t="s">
        <v>102</v>
      </c>
      <c r="D113" s="7" t="s">
        <v>103</v>
      </c>
      <c r="E113" s="8">
        <v>22401.679999999993</v>
      </c>
    </row>
    <row r="114" spans="1:5" x14ac:dyDescent="0.2">
      <c r="A114" s="35" t="s">
        <v>292</v>
      </c>
      <c r="B114" s="35" t="s">
        <v>293</v>
      </c>
      <c r="C114" s="6" t="s">
        <v>102</v>
      </c>
      <c r="D114" s="7" t="s">
        <v>103</v>
      </c>
      <c r="E114" s="8">
        <v>29435.910000000011</v>
      </c>
    </row>
    <row r="115" spans="1:5" x14ac:dyDescent="0.2">
      <c r="A115" s="35" t="s">
        <v>294</v>
      </c>
      <c r="B115" s="35" t="s">
        <v>101</v>
      </c>
      <c r="C115" s="6" t="s">
        <v>102</v>
      </c>
      <c r="D115" s="7" t="s">
        <v>103</v>
      </c>
      <c r="E115" s="8">
        <v>24924.640000000007</v>
      </c>
    </row>
    <row r="116" spans="1:5" x14ac:dyDescent="0.2">
      <c r="A116" s="35" t="s">
        <v>295</v>
      </c>
      <c r="B116" s="35" t="s">
        <v>110</v>
      </c>
      <c r="C116" s="6" t="s">
        <v>102</v>
      </c>
      <c r="D116" s="7" t="s">
        <v>103</v>
      </c>
      <c r="E116" s="8">
        <v>28895.78000000001</v>
      </c>
    </row>
    <row r="117" spans="1:5" x14ac:dyDescent="0.2">
      <c r="A117" s="35" t="s">
        <v>296</v>
      </c>
      <c r="B117" s="35" t="s">
        <v>297</v>
      </c>
      <c r="C117" s="6" t="s">
        <v>102</v>
      </c>
      <c r="D117" s="7" t="s">
        <v>103</v>
      </c>
      <c r="E117" s="8">
        <v>44188.470000000016</v>
      </c>
    </row>
    <row r="118" spans="1:5" x14ac:dyDescent="0.2">
      <c r="A118" s="35" t="s">
        <v>298</v>
      </c>
      <c r="B118" s="35" t="s">
        <v>200</v>
      </c>
      <c r="C118" s="6" t="s">
        <v>102</v>
      </c>
      <c r="D118" s="7" t="s">
        <v>103</v>
      </c>
      <c r="E118" s="8">
        <v>14043.72</v>
      </c>
    </row>
    <row r="119" spans="1:5" x14ac:dyDescent="0.2">
      <c r="A119" s="35" t="s">
        <v>299</v>
      </c>
      <c r="B119" s="35" t="s">
        <v>300</v>
      </c>
      <c r="C119" s="6" t="s">
        <v>102</v>
      </c>
      <c r="D119" s="7" t="s">
        <v>103</v>
      </c>
      <c r="E119" s="8">
        <v>57604.609999999993</v>
      </c>
    </row>
    <row r="120" spans="1:5" x14ac:dyDescent="0.2">
      <c r="A120" s="35" t="s">
        <v>301</v>
      </c>
      <c r="B120" s="35" t="s">
        <v>116</v>
      </c>
      <c r="C120" s="6" t="s">
        <v>102</v>
      </c>
      <c r="D120" s="7" t="s">
        <v>103</v>
      </c>
      <c r="E120" s="8">
        <v>22177.73</v>
      </c>
    </row>
    <row r="121" spans="1:5" x14ac:dyDescent="0.2">
      <c r="A121" s="35" t="s">
        <v>302</v>
      </c>
      <c r="B121" s="35" t="s">
        <v>269</v>
      </c>
      <c r="C121" s="6" t="s">
        <v>102</v>
      </c>
      <c r="D121" s="7" t="s">
        <v>103</v>
      </c>
      <c r="E121" s="8">
        <v>24246.639999999992</v>
      </c>
    </row>
    <row r="122" spans="1:5" x14ac:dyDescent="0.2">
      <c r="A122" s="35" t="s">
        <v>303</v>
      </c>
      <c r="B122" s="35" t="s">
        <v>304</v>
      </c>
      <c r="C122" s="6" t="s">
        <v>102</v>
      </c>
      <c r="D122" s="7" t="s">
        <v>103</v>
      </c>
      <c r="E122" s="8">
        <v>20311.440000000006</v>
      </c>
    </row>
    <row r="123" spans="1:5" x14ac:dyDescent="0.2">
      <c r="A123" s="35" t="s">
        <v>305</v>
      </c>
      <c r="B123" s="35" t="s">
        <v>306</v>
      </c>
      <c r="C123" s="6" t="s">
        <v>102</v>
      </c>
      <c r="D123" s="7" t="s">
        <v>103</v>
      </c>
      <c r="E123" s="8">
        <v>46613.820000000007</v>
      </c>
    </row>
    <row r="124" spans="1:5" x14ac:dyDescent="0.2">
      <c r="A124" s="35" t="s">
        <v>307</v>
      </c>
      <c r="B124" s="35" t="s">
        <v>252</v>
      </c>
      <c r="C124" s="6" t="s">
        <v>308</v>
      </c>
      <c r="D124" s="7" t="s">
        <v>103</v>
      </c>
      <c r="E124" s="8">
        <v>6092.369999999999</v>
      </c>
    </row>
    <row r="125" spans="1:5" x14ac:dyDescent="0.2">
      <c r="A125" s="35" t="s">
        <v>309</v>
      </c>
      <c r="B125" s="35" t="s">
        <v>310</v>
      </c>
      <c r="C125" s="6" t="s">
        <v>102</v>
      </c>
      <c r="D125" s="7" t="s">
        <v>103</v>
      </c>
      <c r="E125" s="8">
        <v>23860.309999999994</v>
      </c>
    </row>
    <row r="126" spans="1:5" x14ac:dyDescent="0.2">
      <c r="A126" s="35" t="s">
        <v>311</v>
      </c>
      <c r="B126" s="35" t="s">
        <v>312</v>
      </c>
      <c r="C126" s="6" t="s">
        <v>102</v>
      </c>
      <c r="D126" s="7" t="s">
        <v>103</v>
      </c>
      <c r="E126" s="8">
        <v>20706.03</v>
      </c>
    </row>
    <row r="127" spans="1:5" x14ac:dyDescent="0.2">
      <c r="A127" s="35" t="s">
        <v>313</v>
      </c>
      <c r="B127" s="35" t="s">
        <v>314</v>
      </c>
      <c r="C127" s="6" t="s">
        <v>102</v>
      </c>
      <c r="D127" s="7" t="s">
        <v>103</v>
      </c>
      <c r="E127" s="8">
        <v>31520.660000000003</v>
      </c>
    </row>
    <row r="128" spans="1:5" x14ac:dyDescent="0.2">
      <c r="A128" s="35" t="s">
        <v>315</v>
      </c>
      <c r="B128" s="35" t="s">
        <v>121</v>
      </c>
      <c r="C128" s="6" t="s">
        <v>102</v>
      </c>
      <c r="D128" s="7" t="s">
        <v>316</v>
      </c>
      <c r="E128" s="8">
        <v>9248.24</v>
      </c>
    </row>
    <row r="129" spans="1:5" x14ac:dyDescent="0.2">
      <c r="A129" s="35" t="s">
        <v>317</v>
      </c>
      <c r="B129" s="35" t="s">
        <v>107</v>
      </c>
      <c r="C129" s="6" t="s">
        <v>102</v>
      </c>
      <c r="D129" s="7" t="s">
        <v>103</v>
      </c>
      <c r="E129" s="8">
        <v>14210.7</v>
      </c>
    </row>
    <row r="130" spans="1:5" x14ac:dyDescent="0.2">
      <c r="A130" s="35" t="s">
        <v>318</v>
      </c>
      <c r="B130" s="35" t="s">
        <v>232</v>
      </c>
      <c r="C130" s="6" t="s">
        <v>102</v>
      </c>
      <c r="D130" s="7" t="s">
        <v>103</v>
      </c>
      <c r="E130" s="8">
        <v>20408.100000000002</v>
      </c>
    </row>
    <row r="131" spans="1:5" x14ac:dyDescent="0.2">
      <c r="A131" s="35" t="s">
        <v>319</v>
      </c>
      <c r="B131" s="35" t="s">
        <v>320</v>
      </c>
      <c r="C131" s="6" t="s">
        <v>102</v>
      </c>
      <c r="D131" s="7" t="s">
        <v>103</v>
      </c>
      <c r="E131" s="8">
        <v>31276.300000000003</v>
      </c>
    </row>
    <row r="132" spans="1:5" x14ac:dyDescent="0.2">
      <c r="A132" s="35" t="s">
        <v>321</v>
      </c>
      <c r="B132" s="35" t="s">
        <v>322</v>
      </c>
      <c r="C132" s="6" t="s">
        <v>102</v>
      </c>
      <c r="D132" s="7" t="s">
        <v>103</v>
      </c>
      <c r="E132" s="8">
        <v>26343.719999999994</v>
      </c>
    </row>
    <row r="133" spans="1:5" x14ac:dyDescent="0.2">
      <c r="A133" s="35" t="s">
        <v>323</v>
      </c>
      <c r="B133" s="35" t="s">
        <v>324</v>
      </c>
      <c r="C133" s="6" t="s">
        <v>102</v>
      </c>
      <c r="D133" s="7" t="s">
        <v>103</v>
      </c>
      <c r="E133" s="8">
        <v>19195.8</v>
      </c>
    </row>
    <row r="134" spans="1:5" x14ac:dyDescent="0.2">
      <c r="A134" s="35" t="s">
        <v>325</v>
      </c>
      <c r="B134" s="35" t="s">
        <v>220</v>
      </c>
      <c r="C134" s="6" t="s">
        <v>102</v>
      </c>
      <c r="D134" s="7" t="s">
        <v>103</v>
      </c>
      <c r="E134" s="8">
        <v>19142.079999999998</v>
      </c>
    </row>
    <row r="135" spans="1:5" x14ac:dyDescent="0.2">
      <c r="A135" s="35" t="s">
        <v>326</v>
      </c>
      <c r="B135" s="35" t="s">
        <v>327</v>
      </c>
      <c r="C135" s="6" t="s">
        <v>102</v>
      </c>
      <c r="D135" s="7" t="s">
        <v>103</v>
      </c>
      <c r="E135" s="8">
        <v>28354.42</v>
      </c>
    </row>
    <row r="136" spans="1:5" x14ac:dyDescent="0.2">
      <c r="A136" s="35" t="s">
        <v>328</v>
      </c>
      <c r="B136" s="35" t="s">
        <v>329</v>
      </c>
      <c r="C136" s="6" t="s">
        <v>330</v>
      </c>
      <c r="D136" s="7" t="s">
        <v>103</v>
      </c>
      <c r="E136" s="8">
        <f>15889.47-3488.39</f>
        <v>12401.08</v>
      </c>
    </row>
    <row r="137" spans="1:5" x14ac:dyDescent="0.2">
      <c r="A137" s="35" t="s">
        <v>328</v>
      </c>
      <c r="B137" s="35" t="s">
        <v>329</v>
      </c>
      <c r="C137" s="6" t="s">
        <v>136</v>
      </c>
      <c r="D137" s="7" t="s">
        <v>103</v>
      </c>
      <c r="E137" s="8">
        <v>3488.39</v>
      </c>
    </row>
    <row r="138" spans="1:5" x14ac:dyDescent="0.2">
      <c r="A138" s="35" t="s">
        <v>331</v>
      </c>
      <c r="B138" s="35" t="s">
        <v>332</v>
      </c>
      <c r="C138" s="6" t="s">
        <v>102</v>
      </c>
      <c r="D138" s="7" t="s">
        <v>103</v>
      </c>
      <c r="E138" s="8">
        <v>27199.129999999997</v>
      </c>
    </row>
    <row r="139" spans="1:5" x14ac:dyDescent="0.2">
      <c r="A139" s="35" t="s">
        <v>333</v>
      </c>
      <c r="B139" s="35" t="s">
        <v>334</v>
      </c>
      <c r="C139" s="6" t="s">
        <v>102</v>
      </c>
      <c r="D139" s="7" t="s">
        <v>103</v>
      </c>
      <c r="E139" s="8">
        <v>31342.920000000002</v>
      </c>
    </row>
    <row r="140" spans="1:5" x14ac:dyDescent="0.2">
      <c r="A140" s="35" t="s">
        <v>335</v>
      </c>
      <c r="B140" s="35" t="s">
        <v>336</v>
      </c>
      <c r="C140" s="6" t="s">
        <v>337</v>
      </c>
      <c r="D140" s="7" t="s">
        <v>103</v>
      </c>
      <c r="E140" s="8">
        <f>15354.05-438.68</f>
        <v>14915.369999999999</v>
      </c>
    </row>
    <row r="141" spans="1:5" x14ac:dyDescent="0.2">
      <c r="A141" s="35" t="s">
        <v>335</v>
      </c>
      <c r="B141" s="35" t="s">
        <v>336</v>
      </c>
      <c r="C141" s="6" t="s">
        <v>136</v>
      </c>
      <c r="D141" s="7" t="s">
        <v>103</v>
      </c>
      <c r="E141" s="8">
        <v>438.68</v>
      </c>
    </row>
    <row r="142" spans="1:5" x14ac:dyDescent="0.2">
      <c r="A142" s="35" t="s">
        <v>338</v>
      </c>
      <c r="B142" s="35" t="s">
        <v>121</v>
      </c>
      <c r="C142" s="6" t="s">
        <v>102</v>
      </c>
      <c r="D142" s="7" t="s">
        <v>316</v>
      </c>
      <c r="E142" s="8">
        <v>8798.619999999999</v>
      </c>
    </row>
    <row r="143" spans="1:5" x14ac:dyDescent="0.2">
      <c r="A143" s="35" t="s">
        <v>339</v>
      </c>
      <c r="B143" s="35" t="s">
        <v>340</v>
      </c>
      <c r="C143" s="6" t="s">
        <v>102</v>
      </c>
      <c r="D143" s="7" t="s">
        <v>103</v>
      </c>
      <c r="E143" s="8">
        <v>70891.130000000019</v>
      </c>
    </row>
    <row r="144" spans="1:5" x14ac:dyDescent="0.2">
      <c r="A144" s="35" t="s">
        <v>341</v>
      </c>
      <c r="B144" s="35" t="s">
        <v>178</v>
      </c>
      <c r="C144" s="6" t="s">
        <v>102</v>
      </c>
      <c r="D144" s="7" t="s">
        <v>103</v>
      </c>
      <c r="E144" s="8">
        <v>23962.559999999998</v>
      </c>
    </row>
    <row r="145" spans="1:5" x14ac:dyDescent="0.2">
      <c r="A145" s="35" t="s">
        <v>342</v>
      </c>
      <c r="B145" s="35" t="s">
        <v>343</v>
      </c>
      <c r="C145" s="6" t="s">
        <v>102</v>
      </c>
      <c r="D145" s="7" t="s">
        <v>103</v>
      </c>
      <c r="E145" s="8">
        <v>18484.179999999997</v>
      </c>
    </row>
    <row r="146" spans="1:5" x14ac:dyDescent="0.2">
      <c r="A146" s="35" t="s">
        <v>344</v>
      </c>
      <c r="B146" s="35" t="s">
        <v>345</v>
      </c>
      <c r="C146" s="6" t="s">
        <v>102</v>
      </c>
      <c r="D146" s="7" t="s">
        <v>103</v>
      </c>
      <c r="E146" s="8">
        <v>27117.179999999997</v>
      </c>
    </row>
    <row r="147" spans="1:5" x14ac:dyDescent="0.2">
      <c r="A147" s="35" t="s">
        <v>346</v>
      </c>
      <c r="B147" s="35" t="s">
        <v>101</v>
      </c>
      <c r="C147" s="6" t="s">
        <v>102</v>
      </c>
      <c r="D147" s="7" t="s">
        <v>103</v>
      </c>
      <c r="E147" s="8">
        <v>13636.54</v>
      </c>
    </row>
    <row r="148" spans="1:5" x14ac:dyDescent="0.2">
      <c r="A148" s="35" t="s">
        <v>347</v>
      </c>
      <c r="B148" s="35" t="s">
        <v>348</v>
      </c>
      <c r="C148" s="6" t="s">
        <v>102</v>
      </c>
      <c r="D148" s="7" t="s">
        <v>103</v>
      </c>
      <c r="E148" s="8">
        <v>21037.61</v>
      </c>
    </row>
    <row r="149" spans="1:5" x14ac:dyDescent="0.2">
      <c r="A149" s="35" t="s">
        <v>349</v>
      </c>
      <c r="B149" s="35" t="s">
        <v>350</v>
      </c>
      <c r="C149" s="6" t="s">
        <v>102</v>
      </c>
      <c r="D149" s="7" t="s">
        <v>103</v>
      </c>
      <c r="E149" s="8">
        <v>27111.179999999989</v>
      </c>
    </row>
    <row r="150" spans="1:5" x14ac:dyDescent="0.2">
      <c r="A150" s="35" t="s">
        <v>351</v>
      </c>
      <c r="B150" s="35" t="s">
        <v>352</v>
      </c>
      <c r="C150" s="6" t="s">
        <v>102</v>
      </c>
      <c r="D150" s="7" t="s">
        <v>103</v>
      </c>
      <c r="E150" s="8">
        <v>54862.920000000013</v>
      </c>
    </row>
    <row r="151" spans="1:5" x14ac:dyDescent="0.2">
      <c r="A151" s="35" t="s">
        <v>353</v>
      </c>
      <c r="B151" s="35" t="s">
        <v>127</v>
      </c>
      <c r="C151" s="6" t="s">
        <v>102</v>
      </c>
      <c r="D151" s="7" t="s">
        <v>103</v>
      </c>
      <c r="E151" s="8">
        <v>25468.47</v>
      </c>
    </row>
    <row r="152" spans="1:5" x14ac:dyDescent="0.2">
      <c r="A152" s="35" t="s">
        <v>354</v>
      </c>
      <c r="B152" s="35" t="s">
        <v>355</v>
      </c>
      <c r="C152" s="6" t="s">
        <v>102</v>
      </c>
      <c r="D152" s="7" t="s">
        <v>103</v>
      </c>
      <c r="E152" s="8">
        <v>19707.02</v>
      </c>
    </row>
    <row r="153" spans="1:5" x14ac:dyDescent="0.2">
      <c r="A153" s="35" t="s">
        <v>356</v>
      </c>
      <c r="B153" s="35" t="s">
        <v>357</v>
      </c>
      <c r="C153" s="6" t="s">
        <v>102</v>
      </c>
      <c r="D153" s="7" t="s">
        <v>103</v>
      </c>
      <c r="E153" s="8">
        <v>31649.999999999993</v>
      </c>
    </row>
    <row r="154" spans="1:5" x14ac:dyDescent="0.2">
      <c r="A154" s="35" t="s">
        <v>358</v>
      </c>
      <c r="B154" s="35" t="s">
        <v>359</v>
      </c>
      <c r="C154" s="6" t="s">
        <v>102</v>
      </c>
      <c r="D154" s="7" t="s">
        <v>103</v>
      </c>
      <c r="E154" s="8">
        <v>29719.420000000009</v>
      </c>
    </row>
    <row r="155" spans="1:5" x14ac:dyDescent="0.2">
      <c r="A155" s="35" t="s">
        <v>360</v>
      </c>
      <c r="B155" s="35" t="s">
        <v>322</v>
      </c>
      <c r="C155" s="6" t="s">
        <v>102</v>
      </c>
      <c r="D155" s="7" t="s">
        <v>103</v>
      </c>
      <c r="E155" s="8">
        <v>26343.719999999994</v>
      </c>
    </row>
    <row r="156" spans="1:5" x14ac:dyDescent="0.2">
      <c r="A156" s="35" t="s">
        <v>361</v>
      </c>
      <c r="B156" s="35" t="s">
        <v>362</v>
      </c>
      <c r="C156" s="6" t="s">
        <v>102</v>
      </c>
      <c r="D156" s="7" t="s">
        <v>103</v>
      </c>
      <c r="E156" s="8">
        <v>39225.840000000004</v>
      </c>
    </row>
    <row r="157" spans="1:5" x14ac:dyDescent="0.2">
      <c r="A157" s="35" t="s">
        <v>56</v>
      </c>
      <c r="B157" s="35" t="s">
        <v>363</v>
      </c>
      <c r="C157" s="6" t="s">
        <v>102</v>
      </c>
      <c r="D157" s="7" t="s">
        <v>103</v>
      </c>
      <c r="E157" s="8">
        <v>20155.21</v>
      </c>
    </row>
    <row r="158" spans="1:5" x14ac:dyDescent="0.2">
      <c r="A158" s="35" t="s">
        <v>364</v>
      </c>
      <c r="B158" s="35" t="s">
        <v>365</v>
      </c>
      <c r="C158" s="6" t="s">
        <v>102</v>
      </c>
      <c r="D158" s="7" t="s">
        <v>103</v>
      </c>
      <c r="E158" s="8">
        <v>61763.539999999986</v>
      </c>
    </row>
    <row r="159" spans="1:5" x14ac:dyDescent="0.2">
      <c r="A159" s="35" t="s">
        <v>366</v>
      </c>
      <c r="B159" s="35" t="s">
        <v>367</v>
      </c>
      <c r="C159" s="6" t="s">
        <v>102</v>
      </c>
      <c r="D159" s="7" t="s">
        <v>103</v>
      </c>
      <c r="E159" s="8">
        <v>33238.67</v>
      </c>
    </row>
    <row r="160" spans="1:5" x14ac:dyDescent="0.2">
      <c r="A160" s="35" t="s">
        <v>368</v>
      </c>
      <c r="B160" s="35" t="s">
        <v>369</v>
      </c>
      <c r="C160" s="6" t="s">
        <v>102</v>
      </c>
      <c r="D160" s="7" t="s">
        <v>103</v>
      </c>
      <c r="E160" s="8">
        <v>57360.39</v>
      </c>
    </row>
    <row r="161" spans="1:5" x14ac:dyDescent="0.2">
      <c r="A161" s="35" t="s">
        <v>370</v>
      </c>
      <c r="B161" s="35" t="s">
        <v>371</v>
      </c>
      <c r="C161" s="6" t="s">
        <v>102</v>
      </c>
      <c r="D161" s="7" t="s">
        <v>103</v>
      </c>
      <c r="E161" s="8">
        <v>16299.79</v>
      </c>
    </row>
    <row r="162" spans="1:5" x14ac:dyDescent="0.2">
      <c r="A162" s="35" t="s">
        <v>372</v>
      </c>
      <c r="B162" s="35" t="s">
        <v>121</v>
      </c>
      <c r="C162" s="6" t="s">
        <v>102</v>
      </c>
      <c r="D162" s="7" t="s">
        <v>103</v>
      </c>
      <c r="E162" s="8">
        <v>14637.110000000004</v>
      </c>
    </row>
    <row r="163" spans="1:5" x14ac:dyDescent="0.2">
      <c r="A163" s="35" t="s">
        <v>373</v>
      </c>
      <c r="B163" s="35" t="s">
        <v>374</v>
      </c>
      <c r="C163" s="6" t="s">
        <v>102</v>
      </c>
      <c r="D163" s="7" t="s">
        <v>103</v>
      </c>
      <c r="E163" s="8">
        <v>23115.649999999998</v>
      </c>
    </row>
    <row r="164" spans="1:5" x14ac:dyDescent="0.2">
      <c r="A164" s="35" t="s">
        <v>375</v>
      </c>
      <c r="B164" s="35" t="s">
        <v>255</v>
      </c>
      <c r="C164" s="6" t="s">
        <v>376</v>
      </c>
      <c r="D164" s="7" t="s">
        <v>103</v>
      </c>
      <c r="E164" s="8">
        <v>17705.780000000002</v>
      </c>
    </row>
    <row r="165" spans="1:5" x14ac:dyDescent="0.2">
      <c r="A165" s="35" t="s">
        <v>377</v>
      </c>
      <c r="B165" s="35" t="s">
        <v>378</v>
      </c>
      <c r="C165" s="6" t="s">
        <v>102</v>
      </c>
      <c r="D165" s="7" t="s">
        <v>103</v>
      </c>
      <c r="E165" s="8">
        <v>15964.279999999997</v>
      </c>
    </row>
    <row r="166" spans="1:5" x14ac:dyDescent="0.2">
      <c r="A166" s="35" t="s">
        <v>379</v>
      </c>
      <c r="B166" s="35" t="s">
        <v>380</v>
      </c>
      <c r="C166" s="6" t="s">
        <v>102</v>
      </c>
      <c r="D166" s="7" t="s">
        <v>103</v>
      </c>
      <c r="E166" s="8">
        <v>17512.470000000005</v>
      </c>
    </row>
    <row r="167" spans="1:5" x14ac:dyDescent="0.2">
      <c r="A167" s="35" t="s">
        <v>381</v>
      </c>
      <c r="B167" s="35" t="s">
        <v>382</v>
      </c>
      <c r="C167" s="6" t="s">
        <v>102</v>
      </c>
      <c r="D167" s="7" t="s">
        <v>103</v>
      </c>
      <c r="E167" s="8">
        <v>28084.449999999997</v>
      </c>
    </row>
    <row r="168" spans="1:5" x14ac:dyDescent="0.2">
      <c r="A168" s="35" t="s">
        <v>383</v>
      </c>
      <c r="B168" s="35" t="s">
        <v>384</v>
      </c>
      <c r="C168" s="6" t="s">
        <v>102</v>
      </c>
      <c r="D168" s="7" t="s">
        <v>103</v>
      </c>
      <c r="E168" s="8">
        <v>19214.72</v>
      </c>
    </row>
    <row r="169" spans="1:5" x14ac:dyDescent="0.2">
      <c r="A169" s="35" t="s">
        <v>385</v>
      </c>
      <c r="B169" s="35" t="s">
        <v>121</v>
      </c>
      <c r="C169" s="6" t="s">
        <v>102</v>
      </c>
      <c r="D169" s="7" t="s">
        <v>103</v>
      </c>
      <c r="E169" s="8">
        <v>15073.449999999999</v>
      </c>
    </row>
    <row r="170" spans="1:5" x14ac:dyDescent="0.2">
      <c r="A170" s="35" t="s">
        <v>386</v>
      </c>
      <c r="B170" s="35" t="s">
        <v>387</v>
      </c>
      <c r="C170" s="6" t="s">
        <v>102</v>
      </c>
      <c r="D170" s="7" t="s">
        <v>103</v>
      </c>
      <c r="E170" s="8">
        <v>59773.909999999996</v>
      </c>
    </row>
    <row r="171" spans="1:5" x14ac:dyDescent="0.2">
      <c r="A171" s="35" t="s">
        <v>388</v>
      </c>
      <c r="B171" s="35" t="s">
        <v>200</v>
      </c>
      <c r="C171" s="6" t="s">
        <v>102</v>
      </c>
      <c r="D171" s="7" t="s">
        <v>103</v>
      </c>
      <c r="E171" s="8">
        <v>625</v>
      </c>
    </row>
    <row r="172" spans="1:5" x14ac:dyDescent="0.2">
      <c r="A172" s="35" t="s">
        <v>389</v>
      </c>
      <c r="B172" s="35" t="s">
        <v>180</v>
      </c>
      <c r="C172" s="6" t="s">
        <v>102</v>
      </c>
      <c r="D172" s="7" t="s">
        <v>103</v>
      </c>
      <c r="E172" s="8">
        <v>22276.870000000006</v>
      </c>
    </row>
    <row r="173" spans="1:5" x14ac:dyDescent="0.2">
      <c r="A173" s="35" t="s">
        <v>390</v>
      </c>
      <c r="B173" s="35" t="s">
        <v>391</v>
      </c>
      <c r="C173" s="6" t="s">
        <v>102</v>
      </c>
      <c r="D173" s="7" t="s">
        <v>103</v>
      </c>
      <c r="E173" s="8">
        <v>21999.840000000007</v>
      </c>
    </row>
    <row r="174" spans="1:5" x14ac:dyDescent="0.2">
      <c r="A174" s="35" t="s">
        <v>392</v>
      </c>
      <c r="B174" s="35" t="s">
        <v>393</v>
      </c>
      <c r="C174" s="6" t="s">
        <v>102</v>
      </c>
      <c r="D174" s="7" t="s">
        <v>103</v>
      </c>
      <c r="E174" s="8">
        <v>16842.320000000003</v>
      </c>
    </row>
    <row r="175" spans="1:5" x14ac:dyDescent="0.2">
      <c r="A175" s="35" t="s">
        <v>394</v>
      </c>
      <c r="B175" s="35" t="s">
        <v>395</v>
      </c>
      <c r="C175" s="6" t="s">
        <v>102</v>
      </c>
      <c r="D175" s="7" t="s">
        <v>103</v>
      </c>
      <c r="E175" s="8">
        <v>21668.33</v>
      </c>
    </row>
    <row r="176" spans="1:5" x14ac:dyDescent="0.2">
      <c r="A176" s="35" t="s">
        <v>396</v>
      </c>
      <c r="B176" s="35" t="s">
        <v>397</v>
      </c>
      <c r="C176" s="6" t="s">
        <v>102</v>
      </c>
      <c r="D176" s="7" t="s">
        <v>103</v>
      </c>
      <c r="E176" s="8">
        <v>41726.490000000013</v>
      </c>
    </row>
    <row r="177" spans="1:6" x14ac:dyDescent="0.2">
      <c r="A177" s="35" t="s">
        <v>398</v>
      </c>
      <c r="B177" s="35" t="s">
        <v>399</v>
      </c>
      <c r="C177" s="6" t="s">
        <v>102</v>
      </c>
      <c r="D177" s="7" t="s">
        <v>103</v>
      </c>
      <c r="E177" s="8">
        <v>65821.42</v>
      </c>
    </row>
    <row r="178" spans="1:6" x14ac:dyDescent="0.2">
      <c r="A178" s="35" t="s">
        <v>400</v>
      </c>
      <c r="B178" s="36" t="s">
        <v>401</v>
      </c>
      <c r="C178" s="6" t="s">
        <v>402</v>
      </c>
      <c r="D178" s="7" t="s">
        <v>103</v>
      </c>
      <c r="E178" s="9"/>
    </row>
    <row r="179" spans="1:6" x14ac:dyDescent="0.2">
      <c r="A179" s="35" t="s">
        <v>400</v>
      </c>
      <c r="B179" s="36" t="s">
        <v>401</v>
      </c>
      <c r="C179" s="6" t="s">
        <v>136</v>
      </c>
      <c r="D179" s="7" t="s">
        <v>103</v>
      </c>
      <c r="E179" s="8">
        <v>5654.63</v>
      </c>
    </row>
    <row r="180" spans="1:6" x14ac:dyDescent="0.2">
      <c r="A180" s="35" t="s">
        <v>400</v>
      </c>
      <c r="B180" s="35" t="s">
        <v>403</v>
      </c>
      <c r="C180" s="6" t="s">
        <v>404</v>
      </c>
      <c r="D180" s="7" t="s">
        <v>103</v>
      </c>
      <c r="E180" s="8">
        <f>19317.42-5654.63</f>
        <v>13662.789999999997</v>
      </c>
    </row>
    <row r="181" spans="1:6" x14ac:dyDescent="0.2">
      <c r="A181" s="35" t="s">
        <v>405</v>
      </c>
      <c r="B181" s="35" t="s">
        <v>406</v>
      </c>
      <c r="C181" s="6" t="s">
        <v>102</v>
      </c>
      <c r="D181" s="7" t="s">
        <v>103</v>
      </c>
      <c r="E181" s="8">
        <v>38488.710000000006</v>
      </c>
    </row>
    <row r="182" spans="1:6" x14ac:dyDescent="0.2">
      <c r="A182" s="35" t="s">
        <v>407</v>
      </c>
      <c r="B182" s="35" t="s">
        <v>352</v>
      </c>
      <c r="C182" s="6" t="s">
        <v>135</v>
      </c>
      <c r="D182" s="7" t="s">
        <v>103</v>
      </c>
      <c r="E182" s="8">
        <f>53046.45-11393.33</f>
        <v>41653.119999999995</v>
      </c>
    </row>
    <row r="183" spans="1:6" x14ac:dyDescent="0.2">
      <c r="A183" s="35" t="s">
        <v>407</v>
      </c>
      <c r="B183" s="35" t="s">
        <v>352</v>
      </c>
      <c r="C183" s="6" t="s">
        <v>136</v>
      </c>
      <c r="D183" s="7" t="s">
        <v>103</v>
      </c>
      <c r="E183" s="10">
        <v>11393.33</v>
      </c>
    </row>
    <row r="184" spans="1:6" x14ac:dyDescent="0.2">
      <c r="A184" s="35" t="s">
        <v>408</v>
      </c>
      <c r="B184" s="35" t="s">
        <v>133</v>
      </c>
      <c r="C184" s="6" t="s">
        <v>102</v>
      </c>
      <c r="D184" s="7" t="s">
        <v>103</v>
      </c>
      <c r="E184" s="8">
        <v>16750.759999999998</v>
      </c>
    </row>
    <row r="185" spans="1:6" x14ac:dyDescent="0.2">
      <c r="A185" s="35" t="s">
        <v>409</v>
      </c>
      <c r="B185" s="35" t="s">
        <v>343</v>
      </c>
      <c r="C185" s="6" t="s">
        <v>102</v>
      </c>
      <c r="D185" s="7" t="s">
        <v>103</v>
      </c>
      <c r="E185" s="8">
        <v>19355.630000000008</v>
      </c>
    </row>
    <row r="186" spans="1:6" x14ac:dyDescent="0.2">
      <c r="A186" s="35" t="s">
        <v>410</v>
      </c>
      <c r="B186" s="35" t="s">
        <v>391</v>
      </c>
      <c r="C186" s="6" t="s">
        <v>102</v>
      </c>
      <c r="D186" s="7" t="s">
        <v>103</v>
      </c>
      <c r="E186" s="8">
        <v>19274.870000000003</v>
      </c>
    </row>
    <row r="187" spans="1:6" x14ac:dyDescent="0.2">
      <c r="A187" s="35" t="s">
        <v>411</v>
      </c>
      <c r="B187" s="35" t="s">
        <v>412</v>
      </c>
      <c r="C187" s="6" t="s">
        <v>413</v>
      </c>
      <c r="D187" s="7" t="s">
        <v>103</v>
      </c>
      <c r="E187" s="8">
        <v>2461.5500000000002</v>
      </c>
    </row>
    <row r="188" spans="1:6" x14ac:dyDescent="0.2">
      <c r="A188" s="35" t="s">
        <v>414</v>
      </c>
      <c r="B188" s="35" t="s">
        <v>415</v>
      </c>
      <c r="C188" s="6" t="s">
        <v>102</v>
      </c>
      <c r="D188" s="7" t="s">
        <v>103</v>
      </c>
      <c r="E188" s="8">
        <v>24896.66</v>
      </c>
    </row>
    <row r="189" spans="1:6" x14ac:dyDescent="0.2">
      <c r="A189" s="35" t="s">
        <v>416</v>
      </c>
      <c r="B189" s="35" t="s">
        <v>417</v>
      </c>
      <c r="C189" s="6" t="s">
        <v>102</v>
      </c>
      <c r="D189" s="7" t="s">
        <v>103</v>
      </c>
      <c r="E189" s="8">
        <v>27416.750000000004</v>
      </c>
    </row>
    <row r="190" spans="1:6" x14ac:dyDescent="0.2">
      <c r="A190" s="35" t="s">
        <v>418</v>
      </c>
      <c r="B190" s="35" t="s">
        <v>419</v>
      </c>
      <c r="C190" s="6" t="s">
        <v>102</v>
      </c>
      <c r="D190" s="7" t="s">
        <v>103</v>
      </c>
      <c r="E190" s="8">
        <v>46613.820000000007</v>
      </c>
    </row>
    <row r="191" spans="1:6" x14ac:dyDescent="0.2">
      <c r="A191" s="35" t="s">
        <v>420</v>
      </c>
      <c r="B191" s="35" t="s">
        <v>421</v>
      </c>
      <c r="C191" s="6" t="s">
        <v>102</v>
      </c>
      <c r="D191" s="7" t="s">
        <v>103</v>
      </c>
      <c r="E191" s="8">
        <v>30065.93</v>
      </c>
    </row>
    <row r="192" spans="1:6" x14ac:dyDescent="0.2">
      <c r="A192" s="35" t="s">
        <v>422</v>
      </c>
      <c r="B192" s="35" t="s">
        <v>423</v>
      </c>
      <c r="C192" s="6" t="s">
        <v>102</v>
      </c>
      <c r="D192" s="7" t="s">
        <v>103</v>
      </c>
      <c r="E192" s="8">
        <v>21459.670000000009</v>
      </c>
    </row>
    <row r="193" spans="1:5" x14ac:dyDescent="0.2">
      <c r="A193" s="35" t="s">
        <v>424</v>
      </c>
      <c r="B193" s="35" t="s">
        <v>425</v>
      </c>
      <c r="C193" s="6" t="s">
        <v>102</v>
      </c>
      <c r="D193" s="7" t="s">
        <v>103</v>
      </c>
      <c r="E193" s="8">
        <v>43978.930000000008</v>
      </c>
    </row>
    <row r="194" spans="1:5" x14ac:dyDescent="0.2">
      <c r="A194" s="35" t="s">
        <v>426</v>
      </c>
      <c r="B194" s="35" t="s">
        <v>101</v>
      </c>
      <c r="C194" s="6" t="s">
        <v>102</v>
      </c>
      <c r="D194" s="7" t="s">
        <v>103</v>
      </c>
      <c r="E194" s="8">
        <v>14209.76</v>
      </c>
    </row>
    <row r="195" spans="1:5" x14ac:dyDescent="0.2">
      <c r="A195" s="35" t="s">
        <v>427</v>
      </c>
      <c r="B195" s="35" t="s">
        <v>232</v>
      </c>
      <c r="C195" s="6" t="s">
        <v>102</v>
      </c>
      <c r="D195" s="7" t="s">
        <v>103</v>
      </c>
      <c r="E195" s="8">
        <v>17465.410000000003</v>
      </c>
    </row>
    <row r="196" spans="1:5" x14ac:dyDescent="0.2">
      <c r="A196" s="34" t="s">
        <v>428</v>
      </c>
      <c r="B196" s="34" t="s">
        <v>429</v>
      </c>
      <c r="C196" s="6" t="s">
        <v>102</v>
      </c>
      <c r="D196" s="7" t="s">
        <v>103</v>
      </c>
      <c r="E196" s="8">
        <v>36649.550000000003</v>
      </c>
    </row>
    <row r="197" spans="1:5" x14ac:dyDescent="0.2">
      <c r="A197" s="35" t="s">
        <v>430</v>
      </c>
      <c r="B197" s="35" t="s">
        <v>431</v>
      </c>
      <c r="C197" s="6" t="s">
        <v>102</v>
      </c>
      <c r="D197" s="7" t="s">
        <v>103</v>
      </c>
      <c r="E197" s="8">
        <v>28645.020000000004</v>
      </c>
    </row>
    <row r="198" spans="1:5" x14ac:dyDescent="0.2">
      <c r="A198" s="35" t="s">
        <v>432</v>
      </c>
      <c r="B198" s="35" t="s">
        <v>101</v>
      </c>
      <c r="C198" s="6" t="s">
        <v>433</v>
      </c>
      <c r="D198" s="7" t="s">
        <v>103</v>
      </c>
      <c r="E198" s="8">
        <f>3623.03-378.53</f>
        <v>3244.5</v>
      </c>
    </row>
    <row r="199" spans="1:5" x14ac:dyDescent="0.2">
      <c r="A199" s="35" t="s">
        <v>432</v>
      </c>
      <c r="B199" s="35" t="s">
        <v>101</v>
      </c>
      <c r="C199" s="6" t="s">
        <v>136</v>
      </c>
      <c r="D199" s="7" t="s">
        <v>103</v>
      </c>
      <c r="E199" s="8">
        <v>378.53</v>
      </c>
    </row>
    <row r="200" spans="1:5" x14ac:dyDescent="0.2">
      <c r="A200" s="35" t="s">
        <v>434</v>
      </c>
      <c r="B200" s="35" t="s">
        <v>435</v>
      </c>
      <c r="C200" s="6" t="s">
        <v>102</v>
      </c>
      <c r="D200" s="7" t="s">
        <v>103</v>
      </c>
      <c r="E200" s="8">
        <v>46613.820000000007</v>
      </c>
    </row>
    <row r="201" spans="1:5" x14ac:dyDescent="0.2">
      <c r="A201" s="35" t="s">
        <v>436</v>
      </c>
      <c r="B201" s="35" t="s">
        <v>437</v>
      </c>
      <c r="C201" s="6" t="s">
        <v>102</v>
      </c>
      <c r="D201" s="7" t="s">
        <v>103</v>
      </c>
      <c r="E201" s="8">
        <v>24049.010000000006</v>
      </c>
    </row>
    <row r="202" spans="1:5" x14ac:dyDescent="0.2">
      <c r="A202" s="35" t="s">
        <v>438</v>
      </c>
      <c r="B202" s="35" t="s">
        <v>336</v>
      </c>
      <c r="C202" s="6" t="s">
        <v>102</v>
      </c>
      <c r="D202" s="7" t="s">
        <v>103</v>
      </c>
      <c r="E202" s="8">
        <v>16925.370000000003</v>
      </c>
    </row>
    <row r="203" spans="1:5" x14ac:dyDescent="0.2">
      <c r="A203" s="35" t="s">
        <v>439</v>
      </c>
      <c r="B203" s="35" t="s">
        <v>336</v>
      </c>
      <c r="C203" s="6" t="s">
        <v>102</v>
      </c>
      <c r="D203" s="7" t="s">
        <v>103</v>
      </c>
      <c r="E203" s="8">
        <v>18584.700000000008</v>
      </c>
    </row>
    <row r="204" spans="1:5" x14ac:dyDescent="0.2">
      <c r="A204" s="35" t="s">
        <v>440</v>
      </c>
      <c r="B204" s="35" t="s">
        <v>441</v>
      </c>
      <c r="C204" s="6" t="s">
        <v>102</v>
      </c>
      <c r="D204" s="7" t="s">
        <v>103</v>
      </c>
      <c r="E204" s="8">
        <v>30839.05</v>
      </c>
    </row>
    <row r="205" spans="1:5" x14ac:dyDescent="0.2">
      <c r="A205" s="35" t="s">
        <v>442</v>
      </c>
      <c r="B205" s="35" t="s">
        <v>443</v>
      </c>
      <c r="C205" s="6" t="s">
        <v>102</v>
      </c>
      <c r="D205" s="7" t="s">
        <v>103</v>
      </c>
      <c r="E205" s="8">
        <v>31263.410000000007</v>
      </c>
    </row>
    <row r="206" spans="1:5" x14ac:dyDescent="0.2">
      <c r="A206" s="35" t="s">
        <v>444</v>
      </c>
      <c r="B206" s="35" t="s">
        <v>228</v>
      </c>
      <c r="C206" s="6" t="s">
        <v>102</v>
      </c>
      <c r="D206" s="7" t="s">
        <v>103</v>
      </c>
      <c r="E206" s="8">
        <v>17282.660000000003</v>
      </c>
    </row>
    <row r="207" spans="1:5" x14ac:dyDescent="0.2">
      <c r="A207" s="35" t="s">
        <v>445</v>
      </c>
      <c r="B207" s="35" t="s">
        <v>446</v>
      </c>
      <c r="C207" s="6" t="s">
        <v>102</v>
      </c>
      <c r="D207" s="7" t="s">
        <v>103</v>
      </c>
      <c r="E207" s="8">
        <v>15709.419999999996</v>
      </c>
    </row>
    <row r="208" spans="1:5" x14ac:dyDescent="0.2">
      <c r="A208" s="35" t="s">
        <v>447</v>
      </c>
      <c r="B208" s="35" t="s">
        <v>448</v>
      </c>
      <c r="C208" s="6" t="s">
        <v>102</v>
      </c>
      <c r="D208" s="7" t="s">
        <v>103</v>
      </c>
      <c r="E208" s="8">
        <v>48836.200000000012</v>
      </c>
    </row>
    <row r="209" spans="1:5" x14ac:dyDescent="0.2">
      <c r="A209" s="35" t="s">
        <v>449</v>
      </c>
      <c r="B209" s="35" t="s">
        <v>276</v>
      </c>
      <c r="C209" s="6" t="s">
        <v>102</v>
      </c>
      <c r="D209" s="7" t="s">
        <v>103</v>
      </c>
      <c r="E209" s="8">
        <v>34935</v>
      </c>
    </row>
    <row r="210" spans="1:5" x14ac:dyDescent="0.2">
      <c r="A210" s="35" t="s">
        <v>450</v>
      </c>
      <c r="B210" s="35" t="s">
        <v>451</v>
      </c>
      <c r="C210" s="6" t="s">
        <v>102</v>
      </c>
      <c r="D210" s="7" t="s">
        <v>103</v>
      </c>
      <c r="E210" s="8">
        <v>24825.110000000004</v>
      </c>
    </row>
    <row r="211" spans="1:5" x14ac:dyDescent="0.2">
      <c r="A211" s="35" t="s">
        <v>452</v>
      </c>
      <c r="B211" s="35" t="s">
        <v>107</v>
      </c>
      <c r="C211" s="6" t="s">
        <v>146</v>
      </c>
      <c r="D211" s="7" t="s">
        <v>103</v>
      </c>
      <c r="E211" s="8">
        <v>10174.6</v>
      </c>
    </row>
    <row r="212" spans="1:5" x14ac:dyDescent="0.2">
      <c r="A212" s="35" t="s">
        <v>453</v>
      </c>
      <c r="B212" s="35" t="s">
        <v>101</v>
      </c>
      <c r="C212" s="6" t="s">
        <v>102</v>
      </c>
      <c r="D212" s="7" t="s">
        <v>103</v>
      </c>
      <c r="E212" s="8">
        <v>15709.419999999996</v>
      </c>
    </row>
    <row r="213" spans="1:5" x14ac:dyDescent="0.2">
      <c r="A213" s="35" t="s">
        <v>454</v>
      </c>
      <c r="B213" s="35" t="s">
        <v>455</v>
      </c>
      <c r="C213" s="6" t="s">
        <v>102</v>
      </c>
      <c r="D213" s="7" t="s">
        <v>103</v>
      </c>
      <c r="E213" s="8">
        <v>23483.440000000006</v>
      </c>
    </row>
    <row r="214" spans="1:5" x14ac:dyDescent="0.2">
      <c r="A214" s="35" t="s">
        <v>456</v>
      </c>
      <c r="B214" s="35" t="s">
        <v>457</v>
      </c>
      <c r="C214" s="6" t="s">
        <v>102</v>
      </c>
      <c r="D214" s="7" t="s">
        <v>103</v>
      </c>
      <c r="E214" s="8">
        <v>22814.120000000003</v>
      </c>
    </row>
    <row r="215" spans="1:5" x14ac:dyDescent="0.2">
      <c r="A215" s="35" t="s">
        <v>458</v>
      </c>
      <c r="B215" s="35" t="s">
        <v>459</v>
      </c>
      <c r="C215" s="6" t="s">
        <v>102</v>
      </c>
      <c r="D215" s="7" t="s">
        <v>103</v>
      </c>
      <c r="E215" s="8">
        <v>21623.379999999997</v>
      </c>
    </row>
    <row r="216" spans="1:5" x14ac:dyDescent="0.2">
      <c r="A216" s="35" t="s">
        <v>460</v>
      </c>
      <c r="B216" s="35" t="s">
        <v>461</v>
      </c>
      <c r="C216" s="6" t="s">
        <v>102</v>
      </c>
      <c r="D216" s="7" t="s">
        <v>103</v>
      </c>
      <c r="E216" s="8">
        <v>21932.46</v>
      </c>
    </row>
    <row r="217" spans="1:5" x14ac:dyDescent="0.2">
      <c r="A217" s="35" t="s">
        <v>462</v>
      </c>
      <c r="B217" s="35" t="s">
        <v>463</v>
      </c>
      <c r="C217" s="6" t="s">
        <v>102</v>
      </c>
      <c r="D217" s="7" t="s">
        <v>103</v>
      </c>
      <c r="E217" s="8">
        <v>24548.779999999992</v>
      </c>
    </row>
    <row r="218" spans="1:5" x14ac:dyDescent="0.2">
      <c r="A218" s="35" t="s">
        <v>464</v>
      </c>
      <c r="B218" s="35" t="s">
        <v>465</v>
      </c>
      <c r="C218" s="6" t="s">
        <v>102</v>
      </c>
      <c r="D218" s="7" t="s">
        <v>103</v>
      </c>
      <c r="E218" s="8">
        <v>46354.21</v>
      </c>
    </row>
    <row r="219" spans="1:5" x14ac:dyDescent="0.2">
      <c r="A219" s="35" t="s">
        <v>466</v>
      </c>
      <c r="B219" s="35" t="s">
        <v>467</v>
      </c>
      <c r="C219" s="6" t="s">
        <v>102</v>
      </c>
      <c r="D219" s="7" t="s">
        <v>103</v>
      </c>
      <c r="E219" s="8">
        <v>17019.870000000003</v>
      </c>
    </row>
    <row r="220" spans="1:5" x14ac:dyDescent="0.2">
      <c r="A220" s="35" t="s">
        <v>468</v>
      </c>
      <c r="B220" s="35" t="s">
        <v>155</v>
      </c>
      <c r="C220" s="6" t="s">
        <v>102</v>
      </c>
      <c r="D220" s="7" t="s">
        <v>103</v>
      </c>
      <c r="E220" s="8">
        <v>15678.140000000003</v>
      </c>
    </row>
    <row r="221" spans="1:5" x14ac:dyDescent="0.2">
      <c r="A221" s="35" t="s">
        <v>469</v>
      </c>
      <c r="B221" s="35" t="s">
        <v>107</v>
      </c>
      <c r="C221" s="6" t="s">
        <v>102</v>
      </c>
      <c r="D221" s="7" t="s">
        <v>103</v>
      </c>
      <c r="E221" s="8">
        <v>14210.7</v>
      </c>
    </row>
    <row r="222" spans="1:5" x14ac:dyDescent="0.2">
      <c r="A222" s="35" t="s">
        <v>470</v>
      </c>
      <c r="B222" s="35" t="s">
        <v>471</v>
      </c>
      <c r="C222" s="6" t="s">
        <v>102</v>
      </c>
      <c r="D222" s="7" t="s">
        <v>103</v>
      </c>
      <c r="E222" s="8">
        <v>20985.33</v>
      </c>
    </row>
    <row r="223" spans="1:5" x14ac:dyDescent="0.2">
      <c r="A223" s="35" t="s">
        <v>472</v>
      </c>
      <c r="B223" s="35" t="s">
        <v>133</v>
      </c>
      <c r="C223" s="6" t="s">
        <v>102</v>
      </c>
      <c r="D223" s="7" t="s">
        <v>103</v>
      </c>
      <c r="E223" s="8">
        <v>18047.810000000001</v>
      </c>
    </row>
    <row r="224" spans="1:5" x14ac:dyDescent="0.2">
      <c r="A224" s="35" t="s">
        <v>473</v>
      </c>
      <c r="B224" s="35" t="s">
        <v>474</v>
      </c>
      <c r="C224" s="6" t="s">
        <v>102</v>
      </c>
      <c r="D224" s="7" t="s">
        <v>103</v>
      </c>
      <c r="E224" s="8">
        <v>21243.259999999995</v>
      </c>
    </row>
    <row r="225" spans="1:7" x14ac:dyDescent="0.2">
      <c r="A225" s="35" t="s">
        <v>475</v>
      </c>
      <c r="B225" s="35" t="s">
        <v>343</v>
      </c>
      <c r="C225" s="6" t="s">
        <v>102</v>
      </c>
      <c r="D225" s="7" t="s">
        <v>103</v>
      </c>
      <c r="E225" s="8">
        <v>17791.830000000005</v>
      </c>
    </row>
    <row r="226" spans="1:7" x14ac:dyDescent="0.2">
      <c r="A226" s="35" t="s">
        <v>476</v>
      </c>
      <c r="B226" s="35" t="s">
        <v>477</v>
      </c>
      <c r="C226" s="6" t="s">
        <v>102</v>
      </c>
      <c r="D226" s="7" t="s">
        <v>103</v>
      </c>
      <c r="E226" s="8">
        <v>15251.909999999998</v>
      </c>
    </row>
    <row r="227" spans="1:7" x14ac:dyDescent="0.2">
      <c r="A227" s="35" t="s">
        <v>478</v>
      </c>
      <c r="B227" s="35" t="s">
        <v>479</v>
      </c>
      <c r="C227" s="6" t="s">
        <v>102</v>
      </c>
      <c r="D227" s="7" t="s">
        <v>103</v>
      </c>
      <c r="E227" s="8">
        <v>46613.820000000007</v>
      </c>
    </row>
    <row r="228" spans="1:7" x14ac:dyDescent="0.2">
      <c r="A228" s="35" t="s">
        <v>480</v>
      </c>
      <c r="B228" s="35" t="s">
        <v>255</v>
      </c>
      <c r="C228" s="6" t="s">
        <v>481</v>
      </c>
      <c r="D228" s="7" t="s">
        <v>103</v>
      </c>
      <c r="E228" s="8">
        <f>23420.93-1590.35</f>
        <v>21830.58</v>
      </c>
    </row>
    <row r="229" spans="1:7" x14ac:dyDescent="0.2">
      <c r="A229" s="35" t="s">
        <v>480</v>
      </c>
      <c r="B229" s="35" t="s">
        <v>255</v>
      </c>
      <c r="C229" s="6" t="s">
        <v>136</v>
      </c>
      <c r="D229" s="7" t="s">
        <v>103</v>
      </c>
      <c r="E229" s="8">
        <v>1590.35</v>
      </c>
    </row>
    <row r="230" spans="1:7" x14ac:dyDescent="0.2">
      <c r="A230" s="35" t="s">
        <v>482</v>
      </c>
      <c r="B230" s="35" t="s">
        <v>195</v>
      </c>
      <c r="C230" s="6" t="s">
        <v>481</v>
      </c>
      <c r="D230" s="7" t="s">
        <v>103</v>
      </c>
      <c r="E230" s="8">
        <v>29378.230000000003</v>
      </c>
      <c r="G230" s="16"/>
    </row>
    <row r="231" spans="1:7" x14ac:dyDescent="0.2">
      <c r="A231" s="1"/>
      <c r="B231" s="1"/>
      <c r="C231" s="2"/>
      <c r="D231" s="3"/>
      <c r="E231" s="4"/>
    </row>
    <row r="234" spans="1:7" x14ac:dyDescent="0.2">
      <c r="A234" s="21" t="s">
        <v>0</v>
      </c>
      <c r="B234" s="22" t="s">
        <v>1</v>
      </c>
      <c r="C234" s="23" t="s">
        <v>2</v>
      </c>
      <c r="D234" s="22" t="s">
        <v>3</v>
      </c>
      <c r="E234" s="24" t="s">
        <v>4</v>
      </c>
    </row>
    <row r="236" spans="1:7" x14ac:dyDescent="0.2">
      <c r="A236" s="25">
        <v>42831</v>
      </c>
      <c r="B236" s="16" t="s">
        <v>5</v>
      </c>
      <c r="C236" s="26">
        <v>3078</v>
      </c>
      <c r="D236" s="16" t="s">
        <v>58</v>
      </c>
      <c r="E236" s="27">
        <v>262</v>
      </c>
    </row>
    <row r="237" spans="1:7" x14ac:dyDescent="0.2">
      <c r="A237" s="25">
        <v>42831</v>
      </c>
      <c r="B237" s="16" t="s">
        <v>22</v>
      </c>
      <c r="C237" s="26">
        <v>3079</v>
      </c>
      <c r="D237" s="16" t="s">
        <v>60</v>
      </c>
      <c r="E237" s="27">
        <v>24.49</v>
      </c>
    </row>
    <row r="238" spans="1:7" x14ac:dyDescent="0.2">
      <c r="A238" s="25">
        <v>42831</v>
      </c>
      <c r="B238" s="16" t="s">
        <v>18</v>
      </c>
      <c r="C238" s="26">
        <v>3080</v>
      </c>
      <c r="D238" s="16" t="s">
        <v>61</v>
      </c>
      <c r="E238" s="27">
        <v>658</v>
      </c>
    </row>
    <row r="239" spans="1:7" x14ac:dyDescent="0.2">
      <c r="A239" s="25">
        <v>42832</v>
      </c>
      <c r="B239" s="16" t="s">
        <v>18</v>
      </c>
      <c r="C239" s="26">
        <v>3087</v>
      </c>
      <c r="D239" s="16" t="s">
        <v>61</v>
      </c>
      <c r="E239" s="27">
        <v>189</v>
      </c>
    </row>
    <row r="240" spans="1:7" x14ac:dyDescent="0.2">
      <c r="A240" s="25">
        <v>42832</v>
      </c>
      <c r="B240" s="16" t="s">
        <v>18</v>
      </c>
      <c r="C240" s="26">
        <v>3083</v>
      </c>
      <c r="D240" s="16" t="s">
        <v>61</v>
      </c>
      <c r="E240" s="27">
        <v>427</v>
      </c>
    </row>
    <row r="241" spans="1:6" x14ac:dyDescent="0.2">
      <c r="A241" s="25">
        <v>42832</v>
      </c>
      <c r="B241" s="16" t="s">
        <v>18</v>
      </c>
      <c r="C241" s="26">
        <v>3081</v>
      </c>
      <c r="D241" s="16" t="s">
        <v>61</v>
      </c>
      <c r="E241" s="27">
        <v>444</v>
      </c>
    </row>
    <row r="242" spans="1:6" x14ac:dyDescent="0.2">
      <c r="A242" s="25">
        <v>42832</v>
      </c>
      <c r="B242" s="16" t="s">
        <v>18</v>
      </c>
      <c r="C242" s="26">
        <v>3082</v>
      </c>
      <c r="D242" s="16" t="s">
        <v>61</v>
      </c>
      <c r="E242" s="27">
        <v>497</v>
      </c>
    </row>
    <row r="243" spans="1:6" x14ac:dyDescent="0.2">
      <c r="A243" s="25">
        <v>42832</v>
      </c>
      <c r="B243" s="16" t="s">
        <v>18</v>
      </c>
      <c r="C243" s="26">
        <v>3084</v>
      </c>
      <c r="D243" s="16" t="s">
        <v>61</v>
      </c>
      <c r="E243" s="27">
        <v>993</v>
      </c>
    </row>
    <row r="244" spans="1:6" x14ac:dyDescent="0.2">
      <c r="A244" s="25">
        <v>42832</v>
      </c>
      <c r="B244" s="16" t="s">
        <v>18</v>
      </c>
      <c r="C244" s="26">
        <v>3085</v>
      </c>
      <c r="D244" s="16" t="s">
        <v>61</v>
      </c>
      <c r="E244" s="27">
        <v>2607.75</v>
      </c>
    </row>
    <row r="245" spans="1:6" x14ac:dyDescent="0.2">
      <c r="A245" s="25">
        <v>42832</v>
      </c>
      <c r="B245" s="16" t="s">
        <v>18</v>
      </c>
      <c r="C245" s="26">
        <v>3086</v>
      </c>
      <c r="D245" s="16" t="s">
        <v>61</v>
      </c>
      <c r="E245" s="27">
        <v>2608</v>
      </c>
    </row>
    <row r="246" spans="1:6" x14ac:dyDescent="0.2">
      <c r="A246" s="25">
        <v>42836</v>
      </c>
      <c r="B246" s="16" t="s">
        <v>7</v>
      </c>
      <c r="C246" s="26">
        <v>3088</v>
      </c>
      <c r="D246" s="16" t="s">
        <v>72</v>
      </c>
      <c r="E246" s="27">
        <v>10492.72</v>
      </c>
    </row>
    <row r="247" spans="1:6" x14ac:dyDescent="0.2">
      <c r="A247" s="25">
        <v>42836</v>
      </c>
      <c r="B247" s="16" t="s">
        <v>14</v>
      </c>
      <c r="C247" s="26">
        <v>3091</v>
      </c>
      <c r="D247" s="16" t="s">
        <v>64</v>
      </c>
      <c r="E247" s="27">
        <v>1137.28</v>
      </c>
    </row>
    <row r="248" spans="1:6" x14ac:dyDescent="0.2">
      <c r="A248" s="25">
        <v>42836</v>
      </c>
      <c r="B248" s="16" t="s">
        <v>11</v>
      </c>
      <c r="C248" s="26">
        <v>3096</v>
      </c>
      <c r="D248" s="16" t="s">
        <v>63</v>
      </c>
      <c r="E248" s="27">
        <v>1194</v>
      </c>
    </row>
    <row r="249" spans="1:6" s="14" customFormat="1" x14ac:dyDescent="0.2">
      <c r="A249" s="25">
        <v>42836</v>
      </c>
      <c r="B249" s="16" t="s">
        <v>11</v>
      </c>
      <c r="C249" s="26">
        <v>3095</v>
      </c>
      <c r="D249" s="16" t="s">
        <v>63</v>
      </c>
      <c r="E249" s="27">
        <v>31453.14</v>
      </c>
      <c r="F249" s="13"/>
    </row>
    <row r="250" spans="1:6" s="14" customFormat="1" x14ac:dyDescent="0.2">
      <c r="A250" s="25">
        <v>42836</v>
      </c>
      <c r="B250" s="16" t="s">
        <v>23</v>
      </c>
      <c r="C250" s="26">
        <v>3090</v>
      </c>
      <c r="D250" s="16" t="s">
        <v>66</v>
      </c>
      <c r="E250" s="27">
        <v>1338</v>
      </c>
      <c r="F250" s="13"/>
    </row>
    <row r="251" spans="1:6" x14ac:dyDescent="0.2">
      <c r="A251" s="25">
        <v>42836</v>
      </c>
      <c r="B251" s="16" t="s">
        <v>19</v>
      </c>
      <c r="C251" s="26">
        <v>3094</v>
      </c>
      <c r="D251" s="16" t="s">
        <v>65</v>
      </c>
      <c r="E251" s="27">
        <v>1375</v>
      </c>
    </row>
    <row r="252" spans="1:6" x14ac:dyDescent="0.2">
      <c r="A252" s="25">
        <v>42836</v>
      </c>
      <c r="B252" s="16" t="s">
        <v>20</v>
      </c>
      <c r="C252" s="26">
        <v>3092</v>
      </c>
      <c r="D252" s="16" t="s">
        <v>58</v>
      </c>
      <c r="E252" s="27">
        <v>7820</v>
      </c>
    </row>
    <row r="253" spans="1:6" x14ac:dyDescent="0.2">
      <c r="A253" s="25">
        <v>42836</v>
      </c>
      <c r="B253" s="16" t="s">
        <v>24</v>
      </c>
      <c r="C253" s="26">
        <v>3093</v>
      </c>
      <c r="D253" s="16" t="s">
        <v>65</v>
      </c>
      <c r="E253" s="27">
        <v>10745</v>
      </c>
    </row>
    <row r="254" spans="1:6" x14ac:dyDescent="0.2">
      <c r="A254" s="25">
        <v>42836</v>
      </c>
      <c r="B254" s="16" t="s">
        <v>6</v>
      </c>
      <c r="C254" s="26">
        <v>3089</v>
      </c>
      <c r="D254" s="16" t="s">
        <v>62</v>
      </c>
      <c r="E254" s="27">
        <v>645</v>
      </c>
    </row>
    <row r="255" spans="1:6" x14ac:dyDescent="0.2">
      <c r="A255" s="25">
        <v>42836</v>
      </c>
      <c r="B255" s="16" t="s">
        <v>25</v>
      </c>
      <c r="C255" s="26">
        <v>929314</v>
      </c>
      <c r="D255" s="16" t="s">
        <v>67</v>
      </c>
      <c r="E255" s="27">
        <v>25.34</v>
      </c>
    </row>
    <row r="256" spans="1:6" x14ac:dyDescent="0.2">
      <c r="A256" s="25">
        <v>42836</v>
      </c>
      <c r="B256" s="16" t="s">
        <v>25</v>
      </c>
      <c r="C256" s="26">
        <v>929314</v>
      </c>
      <c r="D256" s="16" t="s">
        <v>68</v>
      </c>
      <c r="E256" s="27">
        <v>114.16</v>
      </c>
    </row>
    <row r="257" spans="1:5" x14ac:dyDescent="0.2">
      <c r="A257" s="25">
        <v>42839</v>
      </c>
      <c r="B257" s="16" t="s">
        <v>9</v>
      </c>
      <c r="C257" s="26">
        <v>3110</v>
      </c>
      <c r="D257" s="16" t="s">
        <v>63</v>
      </c>
      <c r="E257" s="27">
        <v>52507.64</v>
      </c>
    </row>
    <row r="258" spans="1:5" x14ac:dyDescent="0.2">
      <c r="A258" s="25">
        <v>42839</v>
      </c>
      <c r="B258" s="16" t="s">
        <v>7</v>
      </c>
      <c r="C258" s="26">
        <v>3102</v>
      </c>
      <c r="D258" s="16" t="s">
        <v>72</v>
      </c>
      <c r="E258" s="27">
        <v>612.5</v>
      </c>
    </row>
    <row r="259" spans="1:5" x14ac:dyDescent="0.2">
      <c r="A259" s="25">
        <v>42839</v>
      </c>
      <c r="B259" s="16" t="s">
        <v>7</v>
      </c>
      <c r="C259" s="26">
        <v>3105</v>
      </c>
      <c r="D259" s="16" t="s">
        <v>72</v>
      </c>
      <c r="E259" s="27">
        <v>1459.6</v>
      </c>
    </row>
    <row r="260" spans="1:5" x14ac:dyDescent="0.2">
      <c r="A260" s="25">
        <v>42839</v>
      </c>
      <c r="B260" s="16" t="s">
        <v>15</v>
      </c>
      <c r="C260" s="26">
        <v>3101</v>
      </c>
      <c r="D260" s="16" t="s">
        <v>71</v>
      </c>
      <c r="E260" s="27">
        <v>74.94</v>
      </c>
    </row>
    <row r="261" spans="1:5" x14ac:dyDescent="0.2">
      <c r="A261" s="25">
        <v>42839</v>
      </c>
      <c r="B261" s="16" t="s">
        <v>15</v>
      </c>
      <c r="C261" s="26">
        <v>3101</v>
      </c>
      <c r="D261" s="16" t="s">
        <v>67</v>
      </c>
      <c r="E261" s="27">
        <v>265.99</v>
      </c>
    </row>
    <row r="262" spans="1:5" x14ac:dyDescent="0.2">
      <c r="A262" s="25">
        <v>42839</v>
      </c>
      <c r="B262" s="16" t="s">
        <v>15</v>
      </c>
      <c r="C262" s="26">
        <v>3101</v>
      </c>
      <c r="D262" s="16" t="s">
        <v>68</v>
      </c>
      <c r="E262" s="27">
        <v>3623.2</v>
      </c>
    </row>
    <row r="263" spans="1:5" x14ac:dyDescent="0.2">
      <c r="A263" s="25">
        <v>42839</v>
      </c>
      <c r="B263" s="16" t="s">
        <v>16</v>
      </c>
      <c r="C263" s="26">
        <v>3097</v>
      </c>
      <c r="D263" s="16" t="s">
        <v>69</v>
      </c>
      <c r="E263" s="27">
        <v>333</v>
      </c>
    </row>
    <row r="264" spans="1:5" x14ac:dyDescent="0.2">
      <c r="A264" s="25">
        <v>42839</v>
      </c>
      <c r="B264" s="16" t="s">
        <v>10</v>
      </c>
      <c r="C264" s="26">
        <v>3100</v>
      </c>
      <c r="D264" s="16" t="s">
        <v>58</v>
      </c>
      <c r="E264" s="27">
        <v>1999.59</v>
      </c>
    </row>
    <row r="265" spans="1:5" x14ac:dyDescent="0.2">
      <c r="A265" s="25">
        <v>42839</v>
      </c>
      <c r="B265" s="16" t="s">
        <v>12</v>
      </c>
      <c r="C265" s="26">
        <v>3098</v>
      </c>
      <c r="D265" s="16" t="s">
        <v>70</v>
      </c>
      <c r="E265" s="27">
        <v>4078.72</v>
      </c>
    </row>
    <row r="266" spans="1:5" x14ac:dyDescent="0.2">
      <c r="A266" s="25">
        <v>42839</v>
      </c>
      <c r="B266" s="16" t="s">
        <v>13</v>
      </c>
      <c r="C266" s="26">
        <v>3108</v>
      </c>
      <c r="D266" s="16" t="s">
        <v>60</v>
      </c>
      <c r="E266" s="27">
        <v>535.98</v>
      </c>
    </row>
    <row r="267" spans="1:5" x14ac:dyDescent="0.2">
      <c r="A267" s="25">
        <v>42839</v>
      </c>
      <c r="B267" s="16" t="s">
        <v>13</v>
      </c>
      <c r="C267" s="26">
        <v>3107</v>
      </c>
      <c r="D267" s="16" t="s">
        <v>60</v>
      </c>
      <c r="E267" s="27">
        <v>539.04999999999995</v>
      </c>
    </row>
    <row r="268" spans="1:5" x14ac:dyDescent="0.2">
      <c r="A268" s="25">
        <v>42839</v>
      </c>
      <c r="B268" s="16" t="s">
        <v>21</v>
      </c>
      <c r="C268" s="26">
        <v>3099</v>
      </c>
      <c r="D268" s="16" t="s">
        <v>72</v>
      </c>
      <c r="E268" s="27">
        <v>3103.08</v>
      </c>
    </row>
    <row r="269" spans="1:5" x14ac:dyDescent="0.2">
      <c r="A269" s="25">
        <v>42839</v>
      </c>
      <c r="B269" s="16" t="s">
        <v>21</v>
      </c>
      <c r="C269" s="26">
        <v>3106</v>
      </c>
      <c r="D269" s="16" t="s">
        <v>72</v>
      </c>
      <c r="E269" s="27">
        <v>5260.86</v>
      </c>
    </row>
    <row r="270" spans="1:5" x14ac:dyDescent="0.2">
      <c r="A270" s="25">
        <v>42839</v>
      </c>
      <c r="B270" s="16" t="s">
        <v>17</v>
      </c>
      <c r="C270" s="26">
        <v>3103</v>
      </c>
      <c r="D270" s="16" t="s">
        <v>65</v>
      </c>
      <c r="E270" s="27">
        <v>1295</v>
      </c>
    </row>
    <row r="271" spans="1:5" x14ac:dyDescent="0.2">
      <c r="A271" s="25">
        <v>42839</v>
      </c>
      <c r="B271" s="16" t="s">
        <v>8</v>
      </c>
      <c r="C271" s="26">
        <v>3104</v>
      </c>
      <c r="D271" s="16" t="s">
        <v>62</v>
      </c>
      <c r="E271" s="27">
        <v>1920.44</v>
      </c>
    </row>
    <row r="272" spans="1:5" x14ac:dyDescent="0.2">
      <c r="A272" s="25">
        <v>42844</v>
      </c>
      <c r="B272" s="16" t="s">
        <v>95</v>
      </c>
      <c r="C272" s="26">
        <v>2943325</v>
      </c>
      <c r="D272" s="16" t="s">
        <v>68</v>
      </c>
      <c r="E272" s="27">
        <v>-166.51</v>
      </c>
    </row>
    <row r="273" spans="1:5" x14ac:dyDescent="0.2">
      <c r="A273" s="25">
        <v>42853</v>
      </c>
      <c r="B273" s="16" t="s">
        <v>9</v>
      </c>
      <c r="C273" s="26">
        <v>3121</v>
      </c>
      <c r="D273" s="16" t="s">
        <v>63</v>
      </c>
      <c r="E273" s="27">
        <v>52507.64</v>
      </c>
    </row>
    <row r="274" spans="1:5" x14ac:dyDescent="0.2">
      <c r="A274" s="25">
        <v>42853</v>
      </c>
      <c r="B274" s="16" t="s">
        <v>11</v>
      </c>
      <c r="C274" s="26">
        <v>3120</v>
      </c>
      <c r="D274" s="16" t="s">
        <v>63</v>
      </c>
      <c r="E274" s="27">
        <v>1194</v>
      </c>
    </row>
    <row r="275" spans="1:5" x14ac:dyDescent="0.2">
      <c r="A275" s="25">
        <v>42853</v>
      </c>
      <c r="B275" s="16" t="s">
        <v>11</v>
      </c>
      <c r="C275" s="26">
        <v>3119</v>
      </c>
      <c r="D275" s="16" t="s">
        <v>63</v>
      </c>
      <c r="E275" s="27">
        <v>31453.14</v>
      </c>
    </row>
    <row r="276" spans="1:5" x14ac:dyDescent="0.2">
      <c r="A276" s="25">
        <v>42853</v>
      </c>
      <c r="B276" s="16" t="s">
        <v>10</v>
      </c>
      <c r="C276" s="26">
        <v>3118</v>
      </c>
      <c r="D276" s="16" t="s">
        <v>72</v>
      </c>
      <c r="E276" s="27">
        <v>1800</v>
      </c>
    </row>
    <row r="277" spans="1:5" x14ac:dyDescent="0.2">
      <c r="A277" s="25">
        <v>42853</v>
      </c>
      <c r="B277" s="16" t="s">
        <v>12</v>
      </c>
      <c r="C277" s="26">
        <v>3115</v>
      </c>
      <c r="D277" s="16" t="s">
        <v>70</v>
      </c>
      <c r="E277" s="27">
        <v>4853.3900000000003</v>
      </c>
    </row>
    <row r="278" spans="1:5" x14ac:dyDescent="0.2">
      <c r="A278" s="25">
        <v>42853</v>
      </c>
      <c r="B278" s="16" t="s">
        <v>26</v>
      </c>
      <c r="C278" s="26">
        <v>3111</v>
      </c>
      <c r="D278" s="16" t="s">
        <v>83</v>
      </c>
      <c r="E278" s="27">
        <v>149.15</v>
      </c>
    </row>
    <row r="279" spans="1:5" x14ac:dyDescent="0.2">
      <c r="A279" s="25">
        <v>42853</v>
      </c>
      <c r="B279" s="16" t="s">
        <v>21</v>
      </c>
      <c r="C279" s="26">
        <v>3113</v>
      </c>
      <c r="D279" s="16" t="s">
        <v>72</v>
      </c>
      <c r="E279" s="27">
        <v>400</v>
      </c>
    </row>
    <row r="280" spans="1:5" x14ac:dyDescent="0.2">
      <c r="A280" s="25">
        <v>42853</v>
      </c>
      <c r="B280" s="16" t="s">
        <v>27</v>
      </c>
      <c r="C280" s="26">
        <v>3116</v>
      </c>
      <c r="D280" s="16" t="s">
        <v>80</v>
      </c>
      <c r="E280" s="27">
        <v>237.5</v>
      </c>
    </row>
    <row r="281" spans="1:5" x14ac:dyDescent="0.2">
      <c r="A281" s="25">
        <v>42853</v>
      </c>
      <c r="B281" s="16" t="s">
        <v>28</v>
      </c>
      <c r="C281" s="26">
        <v>3117</v>
      </c>
      <c r="D281" s="16" t="s">
        <v>73</v>
      </c>
      <c r="E281" s="27">
        <v>98</v>
      </c>
    </row>
    <row r="282" spans="1:5" x14ac:dyDescent="0.2">
      <c r="A282" s="25">
        <v>42853</v>
      </c>
      <c r="B282" s="16" t="s">
        <v>22</v>
      </c>
      <c r="C282" s="26">
        <v>3114</v>
      </c>
      <c r="D282" s="16" t="s">
        <v>60</v>
      </c>
      <c r="E282" s="27">
        <v>24.39</v>
      </c>
    </row>
    <row r="283" spans="1:5" x14ac:dyDescent="0.2">
      <c r="A283" s="25">
        <v>42856</v>
      </c>
      <c r="B283" s="16" t="s">
        <v>19</v>
      </c>
      <c r="C283" s="26">
        <v>3109</v>
      </c>
      <c r="D283" s="16" t="s">
        <v>65</v>
      </c>
      <c r="E283" s="27">
        <v>1375</v>
      </c>
    </row>
    <row r="284" spans="1:5" x14ac:dyDescent="0.2">
      <c r="A284" s="25">
        <v>42859</v>
      </c>
      <c r="B284" s="16" t="s">
        <v>29</v>
      </c>
      <c r="C284" s="26">
        <v>3129</v>
      </c>
      <c r="D284" s="16" t="s">
        <v>74</v>
      </c>
      <c r="E284" s="27">
        <v>68.69</v>
      </c>
    </row>
    <row r="285" spans="1:5" x14ac:dyDescent="0.2">
      <c r="A285" s="25">
        <v>42859</v>
      </c>
      <c r="B285" s="16" t="s">
        <v>7</v>
      </c>
      <c r="C285" s="26">
        <v>3128</v>
      </c>
      <c r="D285" s="16" t="s">
        <v>72</v>
      </c>
      <c r="E285" s="27">
        <v>36560.82</v>
      </c>
    </row>
    <row r="286" spans="1:5" x14ac:dyDescent="0.2">
      <c r="A286" s="25">
        <v>42859</v>
      </c>
      <c r="B286" s="16" t="s">
        <v>36</v>
      </c>
      <c r="C286" s="26">
        <v>3136</v>
      </c>
      <c r="D286" s="16" t="s">
        <v>81</v>
      </c>
      <c r="E286" s="27">
        <v>402</v>
      </c>
    </row>
    <row r="287" spans="1:5" x14ac:dyDescent="0.2">
      <c r="A287" s="25">
        <v>42859</v>
      </c>
      <c r="B287" s="16" t="s">
        <v>14</v>
      </c>
      <c r="C287" s="26">
        <v>3134</v>
      </c>
      <c r="D287" s="16" t="s">
        <v>64</v>
      </c>
      <c r="E287" s="27">
        <v>1100.24</v>
      </c>
    </row>
    <row r="288" spans="1:5" x14ac:dyDescent="0.2">
      <c r="A288" s="25">
        <v>42859</v>
      </c>
      <c r="B288" s="16" t="s">
        <v>35</v>
      </c>
      <c r="C288" s="26">
        <v>3135</v>
      </c>
      <c r="D288" s="16" t="s">
        <v>72</v>
      </c>
      <c r="E288" s="27">
        <v>5790.4</v>
      </c>
    </row>
    <row r="289" spans="1:6" x14ac:dyDescent="0.2">
      <c r="A289" s="28">
        <v>42859</v>
      </c>
      <c r="B289" s="18" t="s">
        <v>5</v>
      </c>
      <c r="C289" s="18">
        <v>3132</v>
      </c>
      <c r="D289" s="16" t="s">
        <v>58</v>
      </c>
      <c r="E289" s="20">
        <v>262</v>
      </c>
    </row>
    <row r="290" spans="1:6" x14ac:dyDescent="0.2">
      <c r="A290" s="25">
        <v>42859</v>
      </c>
      <c r="B290" s="16" t="s">
        <v>37</v>
      </c>
      <c r="C290" s="26">
        <v>3130</v>
      </c>
      <c r="D290" s="16" t="s">
        <v>82</v>
      </c>
      <c r="E290" s="27">
        <v>825</v>
      </c>
    </row>
    <row r="291" spans="1:6" x14ac:dyDescent="0.2">
      <c r="A291" s="25">
        <v>42859</v>
      </c>
      <c r="B291" s="16" t="s">
        <v>22</v>
      </c>
      <c r="C291" s="26">
        <v>3131</v>
      </c>
      <c r="D291" s="16" t="s">
        <v>60</v>
      </c>
      <c r="E291" s="27">
        <v>24.55</v>
      </c>
    </row>
    <row r="292" spans="1:6" x14ac:dyDescent="0.2">
      <c r="A292" s="25">
        <v>42859</v>
      </c>
      <c r="B292" s="16" t="s">
        <v>18</v>
      </c>
      <c r="C292" s="26">
        <v>3127</v>
      </c>
      <c r="D292" s="16" t="s">
        <v>61</v>
      </c>
      <c r="E292" s="27">
        <v>189</v>
      </c>
    </row>
    <row r="293" spans="1:6" x14ac:dyDescent="0.2">
      <c r="A293" s="25">
        <v>42859</v>
      </c>
      <c r="B293" s="16" t="s">
        <v>18</v>
      </c>
      <c r="C293" s="26">
        <v>3126</v>
      </c>
      <c r="D293" s="16" t="s">
        <v>61</v>
      </c>
      <c r="E293" s="27">
        <v>2530</v>
      </c>
    </row>
    <row r="294" spans="1:6" x14ac:dyDescent="0.2">
      <c r="A294" s="25">
        <v>42859</v>
      </c>
      <c r="B294" s="16" t="s">
        <v>18</v>
      </c>
      <c r="C294" s="26">
        <v>3125</v>
      </c>
      <c r="D294" s="16" t="s">
        <v>61</v>
      </c>
      <c r="E294" s="27">
        <v>2530.25</v>
      </c>
    </row>
    <row r="295" spans="1:6" x14ac:dyDescent="0.2">
      <c r="A295" s="25">
        <v>42859</v>
      </c>
      <c r="B295" s="16" t="s">
        <v>33</v>
      </c>
      <c r="C295" s="26">
        <v>3133</v>
      </c>
      <c r="D295" s="16" t="s">
        <v>58</v>
      </c>
      <c r="E295" s="27">
        <v>2056</v>
      </c>
    </row>
    <row r="296" spans="1:6" x14ac:dyDescent="0.2">
      <c r="A296" s="25">
        <v>42863</v>
      </c>
      <c r="B296" s="16" t="s">
        <v>25</v>
      </c>
      <c r="C296" s="26">
        <v>929331</v>
      </c>
      <c r="D296" s="16" t="s">
        <v>67</v>
      </c>
      <c r="E296" s="27">
        <v>49.28</v>
      </c>
    </row>
    <row r="297" spans="1:6" x14ac:dyDescent="0.2">
      <c r="A297" s="25">
        <v>42863</v>
      </c>
      <c r="B297" s="16" t="s">
        <v>25</v>
      </c>
      <c r="C297" s="26">
        <v>929333</v>
      </c>
      <c r="D297" s="16" t="s">
        <v>77</v>
      </c>
      <c r="E297" s="27">
        <v>67.5</v>
      </c>
    </row>
    <row r="298" spans="1:6" x14ac:dyDescent="0.2">
      <c r="A298" s="25">
        <v>42863</v>
      </c>
      <c r="B298" s="16" t="s">
        <v>25</v>
      </c>
      <c r="C298" s="26">
        <v>929332</v>
      </c>
      <c r="D298" s="16" t="s">
        <v>68</v>
      </c>
      <c r="E298" s="27">
        <v>224.62</v>
      </c>
    </row>
    <row r="299" spans="1:6" x14ac:dyDescent="0.2">
      <c r="A299" s="25">
        <v>42863</v>
      </c>
      <c r="B299" s="16" t="s">
        <v>30</v>
      </c>
      <c r="C299" s="26">
        <v>3124</v>
      </c>
      <c r="D299" s="16" t="s">
        <v>75</v>
      </c>
      <c r="E299" s="27">
        <v>2150</v>
      </c>
    </row>
    <row r="300" spans="1:6" x14ac:dyDescent="0.2">
      <c r="A300" s="25">
        <v>42866</v>
      </c>
      <c r="B300" s="16" t="s">
        <v>9</v>
      </c>
      <c r="C300" s="26">
        <v>3137</v>
      </c>
      <c r="D300" s="16" t="s">
        <v>63</v>
      </c>
      <c r="E300" s="27">
        <v>1174.79</v>
      </c>
    </row>
    <row r="301" spans="1:6" x14ac:dyDescent="0.2">
      <c r="A301" s="25">
        <v>42866</v>
      </c>
      <c r="B301" s="16" t="s">
        <v>15</v>
      </c>
      <c r="C301" s="26">
        <v>3150</v>
      </c>
      <c r="D301" s="16" t="s">
        <v>78</v>
      </c>
      <c r="E301" s="27">
        <v>22.99</v>
      </c>
    </row>
    <row r="302" spans="1:6" x14ac:dyDescent="0.2">
      <c r="A302" s="25">
        <v>42866</v>
      </c>
      <c r="B302" s="16" t="s">
        <v>15</v>
      </c>
      <c r="C302" s="26">
        <v>3150</v>
      </c>
      <c r="D302" s="16" t="s">
        <v>71</v>
      </c>
      <c r="E302" s="27">
        <v>74.94</v>
      </c>
    </row>
    <row r="303" spans="1:6" x14ac:dyDescent="0.2">
      <c r="A303" s="25">
        <v>42866</v>
      </c>
      <c r="B303" s="16" t="s">
        <v>15</v>
      </c>
      <c r="C303" s="26">
        <v>3150</v>
      </c>
      <c r="D303" s="16" t="s">
        <v>74</v>
      </c>
      <c r="E303" s="27">
        <v>218.15</v>
      </c>
    </row>
    <row r="304" spans="1:6" x14ac:dyDescent="0.2">
      <c r="A304" s="25">
        <v>42866</v>
      </c>
      <c r="B304" s="16" t="s">
        <v>15</v>
      </c>
      <c r="C304" s="26">
        <v>3150</v>
      </c>
      <c r="D304" s="16" t="s">
        <v>67</v>
      </c>
      <c r="E304" s="27">
        <v>1015.31</v>
      </c>
      <c r="F304" s="12"/>
    </row>
    <row r="305" spans="1:6" x14ac:dyDescent="0.2">
      <c r="A305" s="25">
        <v>42866</v>
      </c>
      <c r="B305" s="16" t="s">
        <v>15</v>
      </c>
      <c r="C305" s="26">
        <v>3150</v>
      </c>
      <c r="D305" s="16" t="s">
        <v>68</v>
      </c>
      <c r="E305" s="27">
        <v>1593.98</v>
      </c>
      <c r="F305" s="12"/>
    </row>
    <row r="306" spans="1:6" x14ac:dyDescent="0.2">
      <c r="A306" s="25">
        <v>42866</v>
      </c>
      <c r="B306" s="16" t="s">
        <v>15</v>
      </c>
      <c r="C306" s="26">
        <v>3150</v>
      </c>
      <c r="D306" s="16" t="s">
        <v>79</v>
      </c>
      <c r="E306" s="27">
        <v>1826.5</v>
      </c>
      <c r="F306" s="12"/>
    </row>
    <row r="307" spans="1:6" x14ac:dyDescent="0.2">
      <c r="A307" s="25">
        <v>42866</v>
      </c>
      <c r="B307" s="16" t="s">
        <v>10</v>
      </c>
      <c r="C307" s="26">
        <v>3147</v>
      </c>
      <c r="D307" s="16" t="s">
        <v>72</v>
      </c>
      <c r="E307" s="27">
        <v>1349.8</v>
      </c>
      <c r="F307" s="12"/>
    </row>
    <row r="308" spans="1:6" x14ac:dyDescent="0.2">
      <c r="A308" s="25">
        <v>42866</v>
      </c>
      <c r="B308" s="16" t="s">
        <v>12</v>
      </c>
      <c r="C308" s="26">
        <v>3141</v>
      </c>
      <c r="D308" s="16" t="s">
        <v>70</v>
      </c>
      <c r="E308" s="27">
        <v>3904.98</v>
      </c>
      <c r="F308" s="12"/>
    </row>
    <row r="309" spans="1:6" x14ac:dyDescent="0.2">
      <c r="A309" s="25">
        <v>42866</v>
      </c>
      <c r="B309" s="16" t="s">
        <v>13</v>
      </c>
      <c r="C309" s="26">
        <v>3148</v>
      </c>
      <c r="D309" s="16" t="s">
        <v>60</v>
      </c>
      <c r="E309" s="27">
        <v>529.25</v>
      </c>
      <c r="F309" s="12"/>
    </row>
    <row r="310" spans="1:6" x14ac:dyDescent="0.2">
      <c r="A310" s="25">
        <v>42866</v>
      </c>
      <c r="B310" s="16" t="s">
        <v>13</v>
      </c>
      <c r="C310" s="26">
        <v>3149</v>
      </c>
      <c r="D310" s="16" t="s">
        <v>60</v>
      </c>
      <c r="E310" s="27">
        <v>536.62</v>
      </c>
      <c r="F310" s="12"/>
    </row>
    <row r="311" spans="1:6" x14ac:dyDescent="0.2">
      <c r="A311" s="25">
        <v>42866</v>
      </c>
      <c r="B311" s="16" t="s">
        <v>21</v>
      </c>
      <c r="C311" s="26">
        <v>3142</v>
      </c>
      <c r="D311" s="16" t="s">
        <v>72</v>
      </c>
      <c r="E311" s="27">
        <v>80.2</v>
      </c>
    </row>
    <row r="312" spans="1:6" x14ac:dyDescent="0.2">
      <c r="A312" s="25">
        <v>42866</v>
      </c>
      <c r="B312" s="16" t="s">
        <v>21</v>
      </c>
      <c r="C312" s="26">
        <v>3143</v>
      </c>
      <c r="D312" s="16" t="s">
        <v>72</v>
      </c>
      <c r="E312" s="27">
        <v>2767.16</v>
      </c>
    </row>
    <row r="313" spans="1:6" x14ac:dyDescent="0.2">
      <c r="A313" s="25">
        <v>42866</v>
      </c>
      <c r="B313" s="16" t="s">
        <v>28</v>
      </c>
      <c r="C313" s="26">
        <v>3146</v>
      </c>
      <c r="D313" s="16" t="s">
        <v>73</v>
      </c>
      <c r="E313" s="27">
        <v>72.73</v>
      </c>
    </row>
    <row r="314" spans="1:6" x14ac:dyDescent="0.2">
      <c r="A314" s="25">
        <v>42866</v>
      </c>
      <c r="B314" s="16" t="s">
        <v>28</v>
      </c>
      <c r="C314" s="26">
        <v>3139</v>
      </c>
      <c r="D314" s="16" t="s">
        <v>73</v>
      </c>
      <c r="E314" s="27">
        <v>143.41999999999999</v>
      </c>
    </row>
    <row r="315" spans="1:6" x14ac:dyDescent="0.2">
      <c r="A315" s="25">
        <v>42866</v>
      </c>
      <c r="B315" s="16" t="s">
        <v>17</v>
      </c>
      <c r="C315" s="26">
        <v>3138</v>
      </c>
      <c r="D315" s="16" t="s">
        <v>65</v>
      </c>
      <c r="E315" s="27">
        <v>1295</v>
      </c>
    </row>
    <row r="316" spans="1:6" x14ac:dyDescent="0.2">
      <c r="A316" s="25">
        <v>42866</v>
      </c>
      <c r="B316" s="16" t="s">
        <v>22</v>
      </c>
      <c r="C316" s="26">
        <v>3144</v>
      </c>
      <c r="D316" s="16" t="s">
        <v>60</v>
      </c>
      <c r="E316" s="27">
        <v>24.39</v>
      </c>
    </row>
    <row r="317" spans="1:6" x14ac:dyDescent="0.2">
      <c r="A317" s="25">
        <v>42866</v>
      </c>
      <c r="B317" s="16" t="s">
        <v>8</v>
      </c>
      <c r="C317" s="26">
        <v>3140</v>
      </c>
      <c r="D317" s="16" t="s">
        <v>62</v>
      </c>
      <c r="E317" s="27">
        <v>1746.26</v>
      </c>
    </row>
    <row r="318" spans="1:6" x14ac:dyDescent="0.2">
      <c r="A318" s="25">
        <v>42873</v>
      </c>
      <c r="B318" s="16" t="s">
        <v>31</v>
      </c>
      <c r="C318" s="26">
        <v>3159</v>
      </c>
      <c r="D318" s="16" t="s">
        <v>76</v>
      </c>
      <c r="E318" s="27">
        <v>170.45</v>
      </c>
    </row>
    <row r="319" spans="1:6" x14ac:dyDescent="0.2">
      <c r="A319" s="25">
        <v>42873</v>
      </c>
      <c r="B319" s="16" t="s">
        <v>16</v>
      </c>
      <c r="C319" s="26">
        <v>3161</v>
      </c>
      <c r="D319" s="16" t="s">
        <v>69</v>
      </c>
      <c r="E319" s="27">
        <v>578.1</v>
      </c>
    </row>
    <row r="320" spans="1:6" x14ac:dyDescent="0.2">
      <c r="A320" s="25">
        <v>42873</v>
      </c>
      <c r="B320" s="16" t="s">
        <v>5</v>
      </c>
      <c r="C320" s="26">
        <v>3160</v>
      </c>
      <c r="D320" s="16" t="s">
        <v>58</v>
      </c>
      <c r="E320" s="27">
        <v>51353.4</v>
      </c>
    </row>
    <row r="321" spans="1:5" x14ac:dyDescent="0.2">
      <c r="A321" s="25">
        <v>42873</v>
      </c>
      <c r="B321" s="16" t="s">
        <v>32</v>
      </c>
      <c r="C321" s="26">
        <v>3152</v>
      </c>
      <c r="D321" s="16" t="s">
        <v>65</v>
      </c>
      <c r="E321" s="27">
        <v>900</v>
      </c>
    </row>
    <row r="322" spans="1:5" x14ac:dyDescent="0.2">
      <c r="A322" s="25">
        <v>42873</v>
      </c>
      <c r="B322" s="16" t="s">
        <v>34</v>
      </c>
      <c r="C322" s="26">
        <v>3162</v>
      </c>
      <c r="D322" s="16" t="s">
        <v>58</v>
      </c>
      <c r="E322" s="27">
        <v>21246.62</v>
      </c>
    </row>
    <row r="323" spans="1:5" x14ac:dyDescent="0.2">
      <c r="A323" s="25">
        <v>42873</v>
      </c>
      <c r="B323" s="16" t="s">
        <v>27</v>
      </c>
      <c r="C323" s="26">
        <v>3158</v>
      </c>
      <c r="D323" s="16" t="s">
        <v>80</v>
      </c>
      <c r="E323" s="27">
        <v>380</v>
      </c>
    </row>
    <row r="324" spans="1:5" x14ac:dyDescent="0.2">
      <c r="A324" s="25">
        <v>42874</v>
      </c>
      <c r="B324" s="16" t="s">
        <v>14</v>
      </c>
      <c r="C324" s="26">
        <v>3154</v>
      </c>
      <c r="D324" s="16" t="s">
        <v>64</v>
      </c>
      <c r="E324" s="27">
        <v>-7.36</v>
      </c>
    </row>
    <row r="325" spans="1:5" x14ac:dyDescent="0.2">
      <c r="A325" s="25">
        <v>42885</v>
      </c>
      <c r="B325" s="16" t="s">
        <v>9</v>
      </c>
      <c r="C325" s="26">
        <v>3155</v>
      </c>
      <c r="D325" s="16" t="s">
        <v>63</v>
      </c>
      <c r="E325" s="27">
        <v>52507.64</v>
      </c>
    </row>
    <row r="326" spans="1:5" x14ac:dyDescent="0.2">
      <c r="A326" s="25">
        <v>42885</v>
      </c>
      <c r="B326" s="16" t="s">
        <v>11</v>
      </c>
      <c r="C326" s="26">
        <v>3157</v>
      </c>
      <c r="D326" s="16" t="s">
        <v>63</v>
      </c>
      <c r="E326" s="27">
        <v>1194</v>
      </c>
    </row>
    <row r="327" spans="1:5" x14ac:dyDescent="0.2">
      <c r="A327" s="25">
        <v>42885</v>
      </c>
      <c r="B327" s="16" t="s">
        <v>11</v>
      </c>
      <c r="C327" s="26">
        <v>3156</v>
      </c>
      <c r="D327" s="16" t="s">
        <v>63</v>
      </c>
      <c r="E327" s="27">
        <v>31453.14</v>
      </c>
    </row>
    <row r="328" spans="1:5" x14ac:dyDescent="0.2">
      <c r="A328" s="25">
        <v>42886</v>
      </c>
      <c r="B328" s="16" t="s">
        <v>19</v>
      </c>
      <c r="C328" s="26">
        <v>3145</v>
      </c>
      <c r="D328" s="16" t="s">
        <v>65</v>
      </c>
      <c r="E328" s="27">
        <v>1375</v>
      </c>
    </row>
    <row r="329" spans="1:5" x14ac:dyDescent="0.2">
      <c r="A329" s="25">
        <v>42888</v>
      </c>
      <c r="B329" s="16" t="s">
        <v>5</v>
      </c>
      <c r="C329" s="26">
        <v>3168</v>
      </c>
      <c r="D329" s="16" t="s">
        <v>72</v>
      </c>
      <c r="E329" s="27">
        <v>16535.189999999999</v>
      </c>
    </row>
    <row r="330" spans="1:5" x14ac:dyDescent="0.2">
      <c r="A330" s="25">
        <v>42888</v>
      </c>
      <c r="B330" s="16" t="s">
        <v>5</v>
      </c>
      <c r="C330" s="26">
        <v>3169</v>
      </c>
      <c r="D330" s="16" t="s">
        <v>58</v>
      </c>
      <c r="E330" s="27">
        <v>43614.51</v>
      </c>
    </row>
    <row r="331" spans="1:5" x14ac:dyDescent="0.2">
      <c r="A331" s="25">
        <v>42888</v>
      </c>
      <c r="B331" s="16" t="s">
        <v>12</v>
      </c>
      <c r="C331" s="26">
        <v>3165</v>
      </c>
      <c r="D331" s="16" t="s">
        <v>70</v>
      </c>
      <c r="E331" s="27">
        <v>4411.1000000000004</v>
      </c>
    </row>
    <row r="332" spans="1:5" x14ac:dyDescent="0.2">
      <c r="A332" s="25">
        <v>42888</v>
      </c>
      <c r="B332" s="16" t="s">
        <v>26</v>
      </c>
      <c r="C332" s="26">
        <v>3163</v>
      </c>
      <c r="D332" s="16" t="s">
        <v>83</v>
      </c>
      <c r="E332" s="27">
        <v>41.64</v>
      </c>
    </row>
    <row r="333" spans="1:5" x14ac:dyDescent="0.2">
      <c r="A333" s="25">
        <v>42888</v>
      </c>
      <c r="B333" s="16" t="s">
        <v>27</v>
      </c>
      <c r="C333" s="26">
        <v>3166</v>
      </c>
      <c r="D333" s="16" t="s">
        <v>80</v>
      </c>
      <c r="E333" s="27">
        <v>600</v>
      </c>
    </row>
    <row r="334" spans="1:5" x14ac:dyDescent="0.2">
      <c r="A334" s="25">
        <v>42888</v>
      </c>
      <c r="B334" s="16" t="s">
        <v>22</v>
      </c>
      <c r="C334" s="26">
        <v>3170</v>
      </c>
      <c r="D334" s="16" t="s">
        <v>60</v>
      </c>
      <c r="E334" s="27">
        <v>24.52</v>
      </c>
    </row>
    <row r="335" spans="1:5" x14ac:dyDescent="0.2">
      <c r="A335" s="25">
        <v>42892</v>
      </c>
      <c r="B335" s="16" t="s">
        <v>27</v>
      </c>
      <c r="C335" s="26">
        <v>3167</v>
      </c>
      <c r="D335" s="16" t="s">
        <v>80</v>
      </c>
      <c r="E335" s="27">
        <v>-237.5</v>
      </c>
    </row>
    <row r="336" spans="1:5" x14ac:dyDescent="0.2">
      <c r="A336" s="25">
        <v>42895</v>
      </c>
      <c r="B336" s="16" t="s">
        <v>40</v>
      </c>
      <c r="C336" s="26">
        <v>3176</v>
      </c>
      <c r="D336" s="16" t="s">
        <v>62</v>
      </c>
      <c r="E336" s="27">
        <v>204.6</v>
      </c>
    </row>
    <row r="337" spans="1:5" x14ac:dyDescent="0.2">
      <c r="A337" s="25">
        <v>42895</v>
      </c>
      <c r="B337" s="16" t="s">
        <v>14</v>
      </c>
      <c r="C337" s="26">
        <v>3185</v>
      </c>
      <c r="D337" s="16" t="s">
        <v>64</v>
      </c>
      <c r="E337" s="27">
        <v>777.85</v>
      </c>
    </row>
    <row r="338" spans="1:5" x14ac:dyDescent="0.2">
      <c r="A338" s="25">
        <v>42895</v>
      </c>
      <c r="B338" s="16" t="s">
        <v>43</v>
      </c>
      <c r="C338" s="26">
        <v>3173</v>
      </c>
      <c r="D338" s="16" t="s">
        <v>84</v>
      </c>
      <c r="E338" s="27">
        <v>1044</v>
      </c>
    </row>
    <row r="339" spans="1:5" x14ac:dyDescent="0.2">
      <c r="A339" s="25">
        <v>42895</v>
      </c>
      <c r="B339" s="16" t="s">
        <v>5</v>
      </c>
      <c r="C339" s="26">
        <v>3174</v>
      </c>
      <c r="D339" s="16" t="s">
        <v>58</v>
      </c>
      <c r="E339" s="27">
        <v>262</v>
      </c>
    </row>
    <row r="340" spans="1:5" x14ac:dyDescent="0.2">
      <c r="A340" s="25">
        <v>42895</v>
      </c>
      <c r="B340" s="16" t="s">
        <v>5</v>
      </c>
      <c r="C340" s="26">
        <v>3186</v>
      </c>
      <c r="D340" s="16" t="s">
        <v>72</v>
      </c>
      <c r="E340" s="27">
        <v>2653.15</v>
      </c>
    </row>
    <row r="341" spans="1:5" x14ac:dyDescent="0.2">
      <c r="A341" s="25">
        <v>42895</v>
      </c>
      <c r="B341" s="16" t="s">
        <v>12</v>
      </c>
      <c r="C341" s="26">
        <v>3179</v>
      </c>
      <c r="D341" s="16" t="s">
        <v>70</v>
      </c>
      <c r="E341" s="27">
        <v>4019.85</v>
      </c>
    </row>
    <row r="342" spans="1:5" x14ac:dyDescent="0.2">
      <c r="A342" s="25">
        <v>42895</v>
      </c>
      <c r="B342" s="16" t="s">
        <v>25</v>
      </c>
      <c r="C342" s="26">
        <v>929362</v>
      </c>
      <c r="D342" s="16" t="s">
        <v>67</v>
      </c>
      <c r="E342" s="27">
        <v>135</v>
      </c>
    </row>
    <row r="343" spans="1:5" x14ac:dyDescent="0.2">
      <c r="A343" s="25">
        <v>42895</v>
      </c>
      <c r="B343" s="16" t="s">
        <v>25</v>
      </c>
      <c r="C343" s="26">
        <v>929363</v>
      </c>
      <c r="D343" s="16" t="s">
        <v>68</v>
      </c>
      <c r="E343" s="27">
        <v>358.97</v>
      </c>
    </row>
    <row r="344" spans="1:5" x14ac:dyDescent="0.2">
      <c r="A344" s="25">
        <v>42895</v>
      </c>
      <c r="B344" s="16" t="s">
        <v>37</v>
      </c>
      <c r="C344" s="26">
        <v>3172</v>
      </c>
      <c r="D344" s="16" t="s">
        <v>82</v>
      </c>
      <c r="E344" s="27">
        <v>825</v>
      </c>
    </row>
    <row r="345" spans="1:5" x14ac:dyDescent="0.2">
      <c r="A345" s="25">
        <v>42895</v>
      </c>
      <c r="B345" s="16" t="s">
        <v>21</v>
      </c>
      <c r="C345" s="26">
        <v>3178</v>
      </c>
      <c r="D345" s="16" t="s">
        <v>72</v>
      </c>
      <c r="E345" s="27">
        <v>83.64</v>
      </c>
    </row>
    <row r="346" spans="1:5" x14ac:dyDescent="0.2">
      <c r="A346" s="25">
        <v>42895</v>
      </c>
      <c r="B346" s="16" t="s">
        <v>21</v>
      </c>
      <c r="C346" s="26">
        <v>3177</v>
      </c>
      <c r="D346" s="16" t="s">
        <v>72</v>
      </c>
      <c r="E346" s="27">
        <v>880.11</v>
      </c>
    </row>
    <row r="347" spans="1:5" x14ac:dyDescent="0.2">
      <c r="A347" s="25">
        <v>42895</v>
      </c>
      <c r="B347" s="16" t="s">
        <v>27</v>
      </c>
      <c r="C347" s="26">
        <v>3175</v>
      </c>
      <c r="D347" s="16" t="s">
        <v>80</v>
      </c>
      <c r="E347" s="27">
        <v>398.52</v>
      </c>
    </row>
    <row r="348" spans="1:5" x14ac:dyDescent="0.2">
      <c r="A348" s="25">
        <v>42895</v>
      </c>
      <c r="B348" s="16" t="s">
        <v>17</v>
      </c>
      <c r="C348" s="26">
        <v>3182</v>
      </c>
      <c r="D348" s="16" t="s">
        <v>65</v>
      </c>
      <c r="E348" s="27">
        <v>1295</v>
      </c>
    </row>
    <row r="349" spans="1:5" x14ac:dyDescent="0.2">
      <c r="A349" s="25">
        <v>42895</v>
      </c>
      <c r="B349" s="16" t="s">
        <v>8</v>
      </c>
      <c r="C349" s="26">
        <v>3184</v>
      </c>
      <c r="D349" s="16" t="s">
        <v>62</v>
      </c>
      <c r="E349" s="27">
        <v>1746.26</v>
      </c>
    </row>
    <row r="350" spans="1:5" x14ac:dyDescent="0.2">
      <c r="A350" s="25">
        <v>42900</v>
      </c>
      <c r="B350" s="16" t="s">
        <v>14</v>
      </c>
      <c r="C350" s="26">
        <v>3171</v>
      </c>
      <c r="D350" s="16" t="s">
        <v>64</v>
      </c>
      <c r="E350" s="27">
        <v>-13.86</v>
      </c>
    </row>
    <row r="351" spans="1:5" x14ac:dyDescent="0.2">
      <c r="A351" s="25">
        <v>42901</v>
      </c>
      <c r="B351" s="16" t="s">
        <v>40</v>
      </c>
      <c r="C351" s="26">
        <v>3192</v>
      </c>
      <c r="D351" s="16" t="s">
        <v>62</v>
      </c>
      <c r="E351" s="27">
        <v>188.5</v>
      </c>
    </row>
    <row r="352" spans="1:5" x14ac:dyDescent="0.2">
      <c r="A352" s="25">
        <v>42901</v>
      </c>
      <c r="B352" s="16" t="s">
        <v>36</v>
      </c>
      <c r="C352" s="26">
        <v>3195</v>
      </c>
      <c r="D352" s="16" t="s">
        <v>81</v>
      </c>
      <c r="E352" s="27">
        <v>354</v>
      </c>
    </row>
    <row r="353" spans="1:5" x14ac:dyDescent="0.2">
      <c r="A353" s="25">
        <v>42901</v>
      </c>
      <c r="B353" s="16" t="s">
        <v>36</v>
      </c>
      <c r="C353" s="26">
        <v>3194</v>
      </c>
      <c r="D353" s="16" t="s">
        <v>81</v>
      </c>
      <c r="E353" s="27">
        <v>405</v>
      </c>
    </row>
    <row r="354" spans="1:5" x14ac:dyDescent="0.2">
      <c r="A354" s="25">
        <v>42901</v>
      </c>
      <c r="B354" s="16" t="s">
        <v>15</v>
      </c>
      <c r="C354" s="26">
        <v>3188</v>
      </c>
      <c r="D354" s="16" t="s">
        <v>69</v>
      </c>
      <c r="E354" s="27">
        <v>29.35</v>
      </c>
    </row>
    <row r="355" spans="1:5" x14ac:dyDescent="0.2">
      <c r="A355" s="25">
        <v>42901</v>
      </c>
      <c r="B355" s="16" t="s">
        <v>15</v>
      </c>
      <c r="C355" s="26">
        <v>3188</v>
      </c>
      <c r="D355" s="16" t="s">
        <v>67</v>
      </c>
      <c r="E355" s="27">
        <v>31.98</v>
      </c>
    </row>
    <row r="356" spans="1:5" x14ac:dyDescent="0.2">
      <c r="A356" s="25">
        <v>42901</v>
      </c>
      <c r="B356" s="16" t="s">
        <v>15</v>
      </c>
      <c r="C356" s="26">
        <v>3188</v>
      </c>
      <c r="D356" s="16" t="s">
        <v>85</v>
      </c>
      <c r="E356" s="27">
        <v>49.95</v>
      </c>
    </row>
    <row r="357" spans="1:5" x14ac:dyDescent="0.2">
      <c r="A357" s="25">
        <v>42901</v>
      </c>
      <c r="B357" s="16" t="s">
        <v>15</v>
      </c>
      <c r="C357" s="26">
        <v>3188</v>
      </c>
      <c r="D357" s="16" t="s">
        <v>71</v>
      </c>
      <c r="E357" s="27">
        <v>74.94</v>
      </c>
    </row>
    <row r="358" spans="1:5" x14ac:dyDescent="0.2">
      <c r="A358" s="25">
        <v>42901</v>
      </c>
      <c r="B358" s="16" t="s">
        <v>15</v>
      </c>
      <c r="C358" s="26">
        <v>3188</v>
      </c>
      <c r="D358" s="16" t="s">
        <v>78</v>
      </c>
      <c r="E358" s="27">
        <v>1329.96</v>
      </c>
    </row>
    <row r="359" spans="1:5" x14ac:dyDescent="0.2">
      <c r="A359" s="25">
        <v>42901</v>
      </c>
      <c r="B359" s="16" t="s">
        <v>15</v>
      </c>
      <c r="C359" s="26">
        <v>3188</v>
      </c>
      <c r="D359" s="16" t="s">
        <v>68</v>
      </c>
      <c r="E359" s="27">
        <v>2070.92</v>
      </c>
    </row>
    <row r="360" spans="1:5" x14ac:dyDescent="0.2">
      <c r="A360" s="25">
        <v>42901</v>
      </c>
      <c r="B360" s="16" t="s">
        <v>38</v>
      </c>
      <c r="C360" s="26">
        <v>3189</v>
      </c>
      <c r="D360" s="16" t="s">
        <v>72</v>
      </c>
      <c r="E360" s="27">
        <v>981.66</v>
      </c>
    </row>
    <row r="361" spans="1:5" x14ac:dyDescent="0.2">
      <c r="A361" s="25">
        <v>42901</v>
      </c>
      <c r="B361" s="16" t="s">
        <v>30</v>
      </c>
      <c r="C361" s="26">
        <v>3164</v>
      </c>
      <c r="D361" s="16" t="s">
        <v>75</v>
      </c>
      <c r="E361" s="27">
        <v>1725</v>
      </c>
    </row>
    <row r="362" spans="1:5" x14ac:dyDescent="0.2">
      <c r="A362" s="25">
        <v>42901</v>
      </c>
      <c r="B362" s="16" t="s">
        <v>13</v>
      </c>
      <c r="C362" s="26">
        <v>3191</v>
      </c>
      <c r="D362" s="16" t="s">
        <v>60</v>
      </c>
      <c r="E362" s="27">
        <v>530.48</v>
      </c>
    </row>
    <row r="363" spans="1:5" x14ac:dyDescent="0.2">
      <c r="A363" s="25">
        <v>42901</v>
      </c>
      <c r="B363" s="16" t="s">
        <v>13</v>
      </c>
      <c r="C363" s="26">
        <v>3190</v>
      </c>
      <c r="D363" s="16" t="s">
        <v>60</v>
      </c>
      <c r="E363" s="27">
        <v>536.54999999999995</v>
      </c>
    </row>
    <row r="364" spans="1:5" x14ac:dyDescent="0.2">
      <c r="A364" s="25">
        <v>42901</v>
      </c>
      <c r="B364" s="16" t="s">
        <v>27</v>
      </c>
      <c r="C364" s="26">
        <v>3196</v>
      </c>
      <c r="D364" s="16" t="s">
        <v>80</v>
      </c>
      <c r="E364" s="27">
        <v>875</v>
      </c>
    </row>
    <row r="365" spans="1:5" x14ac:dyDescent="0.2">
      <c r="A365" s="25">
        <v>42901</v>
      </c>
      <c r="B365" s="16" t="s">
        <v>22</v>
      </c>
      <c r="C365" s="26">
        <v>3193</v>
      </c>
      <c r="D365" s="16" t="s">
        <v>60</v>
      </c>
      <c r="E365" s="27">
        <v>24.39</v>
      </c>
    </row>
    <row r="366" spans="1:5" x14ac:dyDescent="0.2">
      <c r="A366" s="25">
        <v>42905</v>
      </c>
      <c r="B366" s="16" t="s">
        <v>14</v>
      </c>
      <c r="C366" s="26">
        <v>3197</v>
      </c>
      <c r="D366" s="16" t="s">
        <v>64</v>
      </c>
      <c r="E366" s="27">
        <v>-22.42</v>
      </c>
    </row>
    <row r="367" spans="1:5" x14ac:dyDescent="0.2">
      <c r="A367" s="25">
        <v>42909</v>
      </c>
      <c r="B367" s="16" t="s">
        <v>9</v>
      </c>
      <c r="C367" s="26">
        <v>3201</v>
      </c>
      <c r="D367" s="16" t="s">
        <v>63</v>
      </c>
      <c r="E367" s="27">
        <v>1355.97</v>
      </c>
    </row>
    <row r="368" spans="1:5" x14ac:dyDescent="0.2">
      <c r="A368" s="25">
        <v>42909</v>
      </c>
      <c r="B368" s="16" t="s">
        <v>36</v>
      </c>
      <c r="C368" s="26">
        <v>3205</v>
      </c>
      <c r="D368" s="16" t="s">
        <v>81</v>
      </c>
      <c r="E368" s="27">
        <v>363</v>
      </c>
    </row>
    <row r="369" spans="1:5" x14ac:dyDescent="0.2">
      <c r="A369" s="25">
        <v>42909</v>
      </c>
      <c r="B369" s="16" t="s">
        <v>11</v>
      </c>
      <c r="C369" s="26">
        <v>3204</v>
      </c>
      <c r="D369" s="16" t="s">
        <v>63</v>
      </c>
      <c r="E369" s="27">
        <v>6642.13</v>
      </c>
    </row>
    <row r="370" spans="1:5" x14ac:dyDescent="0.2">
      <c r="A370" s="25">
        <v>42909</v>
      </c>
      <c r="B370" s="16" t="s">
        <v>16</v>
      </c>
      <c r="C370" s="26">
        <v>3206</v>
      </c>
      <c r="D370" s="16" t="s">
        <v>69</v>
      </c>
      <c r="E370" s="27">
        <v>384.08</v>
      </c>
    </row>
    <row r="371" spans="1:5" x14ac:dyDescent="0.2">
      <c r="A371" s="25">
        <v>42909</v>
      </c>
      <c r="B371" s="16" t="s">
        <v>42</v>
      </c>
      <c r="C371" s="26">
        <v>3200</v>
      </c>
      <c r="D371" s="16" t="s">
        <v>72</v>
      </c>
      <c r="E371" s="27">
        <v>1159.47</v>
      </c>
    </row>
    <row r="372" spans="1:5" x14ac:dyDescent="0.2">
      <c r="A372" s="25">
        <v>42909</v>
      </c>
      <c r="B372" s="16" t="s">
        <v>12</v>
      </c>
      <c r="C372" s="26">
        <v>3207</v>
      </c>
      <c r="D372" s="16" t="s">
        <v>70</v>
      </c>
      <c r="E372" s="27">
        <v>4161.9399999999996</v>
      </c>
    </row>
    <row r="373" spans="1:5" x14ac:dyDescent="0.2">
      <c r="A373" s="25">
        <v>42909</v>
      </c>
      <c r="B373" s="16" t="s">
        <v>26</v>
      </c>
      <c r="C373" s="26">
        <v>3187</v>
      </c>
      <c r="D373" s="16" t="s">
        <v>83</v>
      </c>
      <c r="E373" s="27">
        <v>45.05</v>
      </c>
    </row>
    <row r="374" spans="1:5" x14ac:dyDescent="0.2">
      <c r="A374" s="25">
        <v>42909</v>
      </c>
      <c r="B374" s="16" t="s">
        <v>41</v>
      </c>
      <c r="C374" s="26">
        <v>3208</v>
      </c>
      <c r="D374" s="16" t="s">
        <v>76</v>
      </c>
      <c r="E374" s="27">
        <v>166.95</v>
      </c>
    </row>
    <row r="375" spans="1:5" x14ac:dyDescent="0.2">
      <c r="A375" s="25">
        <v>42909</v>
      </c>
      <c r="B375" s="16" t="s">
        <v>18</v>
      </c>
      <c r="C375" s="26">
        <v>3199</v>
      </c>
      <c r="D375" s="16" t="s">
        <v>59</v>
      </c>
      <c r="E375" s="27">
        <v>4170</v>
      </c>
    </row>
    <row r="376" spans="1:5" x14ac:dyDescent="0.2">
      <c r="A376" s="25">
        <v>42914</v>
      </c>
      <c r="B376" s="16" t="s">
        <v>9</v>
      </c>
      <c r="C376" s="26">
        <v>3202</v>
      </c>
      <c r="D376" s="16" t="s">
        <v>63</v>
      </c>
      <c r="E376" s="27">
        <v>52507.64</v>
      </c>
    </row>
    <row r="377" spans="1:5" x14ac:dyDescent="0.2">
      <c r="A377" s="25">
        <v>42914</v>
      </c>
      <c r="B377" s="16" t="s">
        <v>11</v>
      </c>
      <c r="C377" s="26">
        <v>3203</v>
      </c>
      <c r="D377" s="16" t="s">
        <v>63</v>
      </c>
      <c r="E377" s="27">
        <v>31453.14</v>
      </c>
    </row>
    <row r="378" spans="1:5" x14ac:dyDescent="0.2">
      <c r="A378" s="25">
        <v>42914</v>
      </c>
      <c r="B378" s="16" t="s">
        <v>45</v>
      </c>
      <c r="C378" s="26">
        <v>3181</v>
      </c>
      <c r="D378" s="16" t="s">
        <v>66</v>
      </c>
      <c r="E378" s="27">
        <v>1188</v>
      </c>
    </row>
    <row r="379" spans="1:5" x14ac:dyDescent="0.2">
      <c r="A379" s="25">
        <v>42915</v>
      </c>
      <c r="B379" s="16" t="s">
        <v>40</v>
      </c>
      <c r="C379" s="26">
        <v>3213</v>
      </c>
      <c r="D379" s="16" t="s">
        <v>62</v>
      </c>
      <c r="E379" s="27">
        <v>226.6</v>
      </c>
    </row>
    <row r="380" spans="1:5" x14ac:dyDescent="0.2">
      <c r="A380" s="25">
        <v>42915</v>
      </c>
      <c r="B380" s="16" t="s">
        <v>11</v>
      </c>
      <c r="C380" s="26">
        <v>3212</v>
      </c>
      <c r="D380" s="16" t="s">
        <v>63</v>
      </c>
      <c r="E380" s="27">
        <v>1128</v>
      </c>
    </row>
    <row r="381" spans="1:5" x14ac:dyDescent="0.2">
      <c r="A381" s="25">
        <v>42915</v>
      </c>
      <c r="B381" s="16" t="s">
        <v>44</v>
      </c>
      <c r="C381" s="26">
        <v>3210</v>
      </c>
      <c r="D381" s="16" t="s">
        <v>74</v>
      </c>
      <c r="E381" s="27">
        <v>106.25</v>
      </c>
    </row>
    <row r="382" spans="1:5" x14ac:dyDescent="0.2">
      <c r="A382" s="25">
        <v>42915</v>
      </c>
      <c r="B382" s="16" t="s">
        <v>30</v>
      </c>
      <c r="C382" s="26">
        <v>3209</v>
      </c>
      <c r="D382" s="16" t="s">
        <v>75</v>
      </c>
      <c r="E382" s="27">
        <v>1900</v>
      </c>
    </row>
    <row r="383" spans="1:5" x14ac:dyDescent="0.2">
      <c r="A383" s="17">
        <v>42916</v>
      </c>
      <c r="B383" s="16" t="s">
        <v>19</v>
      </c>
      <c r="C383" s="18">
        <v>3180</v>
      </c>
      <c r="D383" s="16" t="s">
        <v>65</v>
      </c>
      <c r="E383" s="20">
        <v>1375</v>
      </c>
    </row>
    <row r="384" spans="1:5" x14ac:dyDescent="0.2">
      <c r="A384" s="17">
        <v>42916</v>
      </c>
      <c r="B384" s="18" t="s">
        <v>93</v>
      </c>
      <c r="C384" s="18">
        <v>3211</v>
      </c>
      <c r="D384" s="16" t="s">
        <v>58</v>
      </c>
      <c r="E384" s="20">
        <v>-1860</v>
      </c>
    </row>
    <row r="385" spans="1:5" x14ac:dyDescent="0.2">
      <c r="A385" s="25">
        <v>42929</v>
      </c>
      <c r="B385" s="16" t="s">
        <v>9</v>
      </c>
      <c r="C385" s="26">
        <v>3222</v>
      </c>
      <c r="D385" s="16" t="s">
        <v>63</v>
      </c>
      <c r="E385" s="27">
        <v>65.180000000000007</v>
      </c>
    </row>
    <row r="386" spans="1:5" x14ac:dyDescent="0.2">
      <c r="A386" s="25">
        <v>42929</v>
      </c>
      <c r="B386" s="16" t="s">
        <v>9</v>
      </c>
      <c r="C386" s="26">
        <v>3223</v>
      </c>
      <c r="D386" s="16" t="s">
        <v>63</v>
      </c>
      <c r="E386" s="27">
        <v>1587.23</v>
      </c>
    </row>
    <row r="387" spans="1:5" x14ac:dyDescent="0.2">
      <c r="A387" s="25">
        <v>42929</v>
      </c>
      <c r="B387" s="16" t="s">
        <v>14</v>
      </c>
      <c r="C387" s="26">
        <v>3227</v>
      </c>
      <c r="D387" s="16" t="s">
        <v>64</v>
      </c>
      <c r="E387" s="27">
        <v>973.34</v>
      </c>
    </row>
    <row r="388" spans="1:5" x14ac:dyDescent="0.2">
      <c r="A388" s="25">
        <v>42929</v>
      </c>
      <c r="B388" s="16" t="s">
        <v>15</v>
      </c>
      <c r="C388" s="26">
        <v>3232</v>
      </c>
      <c r="D388" s="16" t="s">
        <v>78</v>
      </c>
      <c r="E388" s="27">
        <v>-200</v>
      </c>
    </row>
    <row r="389" spans="1:5" x14ac:dyDescent="0.2">
      <c r="A389" s="25">
        <v>42929</v>
      </c>
      <c r="B389" s="16" t="s">
        <v>15</v>
      </c>
      <c r="C389" s="26">
        <v>3232</v>
      </c>
      <c r="D389" s="16" t="s">
        <v>86</v>
      </c>
      <c r="E389" s="27">
        <v>39</v>
      </c>
    </row>
    <row r="390" spans="1:5" x14ac:dyDescent="0.2">
      <c r="A390" s="25">
        <v>42929</v>
      </c>
      <c r="B390" s="16" t="s">
        <v>15</v>
      </c>
      <c r="C390" s="26">
        <v>3232</v>
      </c>
      <c r="D390" s="16" t="s">
        <v>71</v>
      </c>
      <c r="E390" s="27">
        <v>74.94</v>
      </c>
    </row>
    <row r="391" spans="1:5" x14ac:dyDescent="0.2">
      <c r="A391" s="25">
        <v>42929</v>
      </c>
      <c r="B391" s="16" t="s">
        <v>15</v>
      </c>
      <c r="C391" s="26">
        <v>3232</v>
      </c>
      <c r="D391" s="16" t="s">
        <v>67</v>
      </c>
      <c r="E391" s="27">
        <v>174</v>
      </c>
    </row>
    <row r="392" spans="1:5" x14ac:dyDescent="0.2">
      <c r="A392" s="25">
        <v>42929</v>
      </c>
      <c r="B392" s="16" t="s">
        <v>15</v>
      </c>
      <c r="C392" s="26">
        <v>3232</v>
      </c>
      <c r="D392" s="16" t="s">
        <v>69</v>
      </c>
      <c r="E392" s="27">
        <v>182.14</v>
      </c>
    </row>
    <row r="393" spans="1:5" x14ac:dyDescent="0.2">
      <c r="A393" s="25">
        <v>42929</v>
      </c>
      <c r="B393" s="16" t="s">
        <v>15</v>
      </c>
      <c r="C393" s="26">
        <v>3232</v>
      </c>
      <c r="D393" s="16" t="s">
        <v>68</v>
      </c>
      <c r="E393" s="27">
        <v>1480.11</v>
      </c>
    </row>
    <row r="394" spans="1:5" x14ac:dyDescent="0.2">
      <c r="A394" s="25">
        <v>42929</v>
      </c>
      <c r="B394" s="16" t="s">
        <v>43</v>
      </c>
      <c r="C394" s="26">
        <v>3221</v>
      </c>
      <c r="D394" s="16" t="s">
        <v>84</v>
      </c>
      <c r="E394" s="27">
        <v>2000</v>
      </c>
    </row>
    <row r="395" spans="1:5" x14ac:dyDescent="0.2">
      <c r="A395" s="25">
        <v>42929</v>
      </c>
      <c r="B395" s="16" t="s">
        <v>5</v>
      </c>
      <c r="C395" s="26">
        <v>3225</v>
      </c>
      <c r="D395" s="16" t="s">
        <v>58</v>
      </c>
      <c r="E395" s="27">
        <v>262</v>
      </c>
    </row>
    <row r="396" spans="1:5" x14ac:dyDescent="0.2">
      <c r="A396" s="25">
        <v>42929</v>
      </c>
      <c r="B396" s="16" t="s">
        <v>5</v>
      </c>
      <c r="C396" s="26">
        <v>3237</v>
      </c>
      <c r="D396" s="16" t="s">
        <v>58</v>
      </c>
      <c r="E396" s="27">
        <v>58747.97</v>
      </c>
    </row>
    <row r="397" spans="1:5" x14ac:dyDescent="0.2">
      <c r="A397" s="25">
        <v>42929</v>
      </c>
      <c r="B397" s="16" t="s">
        <v>10</v>
      </c>
      <c r="C397" s="26">
        <v>3238</v>
      </c>
      <c r="D397" s="16" t="s">
        <v>72</v>
      </c>
      <c r="E397" s="27">
        <v>1133.98</v>
      </c>
    </row>
    <row r="398" spans="1:5" x14ac:dyDescent="0.2">
      <c r="A398" s="25">
        <v>42929</v>
      </c>
      <c r="B398" s="16" t="s">
        <v>12</v>
      </c>
      <c r="C398" s="26">
        <v>3234</v>
      </c>
      <c r="D398" s="16" t="s">
        <v>70</v>
      </c>
      <c r="E398" s="27">
        <v>3364.41</v>
      </c>
    </row>
    <row r="399" spans="1:5" x14ac:dyDescent="0.2">
      <c r="A399" s="25">
        <v>42929</v>
      </c>
      <c r="B399" s="16" t="s">
        <v>26</v>
      </c>
      <c r="C399" s="26">
        <v>3217</v>
      </c>
      <c r="D399" s="16" t="s">
        <v>68</v>
      </c>
      <c r="E399" s="27">
        <v>13</v>
      </c>
    </row>
    <row r="400" spans="1:5" x14ac:dyDescent="0.2">
      <c r="A400" s="25">
        <v>42929</v>
      </c>
      <c r="B400" s="16" t="s">
        <v>26</v>
      </c>
      <c r="C400" s="26">
        <v>3218</v>
      </c>
      <c r="D400" s="16" t="s">
        <v>68</v>
      </c>
      <c r="E400" s="27">
        <v>26</v>
      </c>
    </row>
    <row r="401" spans="1:5" x14ac:dyDescent="0.2">
      <c r="A401" s="25">
        <v>42929</v>
      </c>
      <c r="B401" s="16" t="s">
        <v>26</v>
      </c>
      <c r="C401" s="26">
        <v>3216</v>
      </c>
      <c r="D401" s="16" t="s">
        <v>68</v>
      </c>
      <c r="E401" s="27">
        <v>65</v>
      </c>
    </row>
    <row r="402" spans="1:5" x14ac:dyDescent="0.2">
      <c r="A402" s="25">
        <v>42929</v>
      </c>
      <c r="B402" s="16" t="s">
        <v>26</v>
      </c>
      <c r="C402" s="26">
        <v>3215</v>
      </c>
      <c r="D402" s="16" t="s">
        <v>68</v>
      </c>
      <c r="E402" s="27">
        <v>91</v>
      </c>
    </row>
    <row r="403" spans="1:5" x14ac:dyDescent="0.2">
      <c r="A403" s="25">
        <v>42929</v>
      </c>
      <c r="B403" s="16" t="s">
        <v>13</v>
      </c>
      <c r="C403" s="26">
        <v>3236</v>
      </c>
      <c r="D403" s="16" t="s">
        <v>60</v>
      </c>
      <c r="E403" s="27">
        <v>532.66</v>
      </c>
    </row>
    <row r="404" spans="1:5" x14ac:dyDescent="0.2">
      <c r="A404" s="25">
        <v>42929</v>
      </c>
      <c r="B404" s="16" t="s">
        <v>13</v>
      </c>
      <c r="C404" s="26">
        <v>3235</v>
      </c>
      <c r="D404" s="16" t="s">
        <v>60</v>
      </c>
      <c r="E404" s="27">
        <v>535.41</v>
      </c>
    </row>
    <row r="405" spans="1:5" x14ac:dyDescent="0.2">
      <c r="A405" s="25">
        <v>42929</v>
      </c>
      <c r="B405" s="16" t="s">
        <v>37</v>
      </c>
      <c r="C405" s="26">
        <v>3233</v>
      </c>
      <c r="D405" s="16" t="s">
        <v>82</v>
      </c>
      <c r="E405" s="27">
        <v>825</v>
      </c>
    </row>
    <row r="406" spans="1:5" x14ac:dyDescent="0.2">
      <c r="A406" s="25">
        <v>42929</v>
      </c>
      <c r="B406" s="16" t="s">
        <v>21</v>
      </c>
      <c r="C406" s="26">
        <v>3228</v>
      </c>
      <c r="D406" s="16" t="s">
        <v>72</v>
      </c>
      <c r="E406" s="27">
        <v>113.16</v>
      </c>
    </row>
    <row r="407" spans="1:5" x14ac:dyDescent="0.2">
      <c r="A407" s="25">
        <v>42929</v>
      </c>
      <c r="B407" s="16" t="s">
        <v>21</v>
      </c>
      <c r="C407" s="26">
        <v>3229</v>
      </c>
      <c r="D407" s="16" t="s">
        <v>72</v>
      </c>
      <c r="E407" s="27">
        <v>1206.43</v>
      </c>
    </row>
    <row r="408" spans="1:5" x14ac:dyDescent="0.2">
      <c r="A408" s="25">
        <v>42929</v>
      </c>
      <c r="B408" s="16" t="s">
        <v>17</v>
      </c>
      <c r="C408" s="26">
        <v>3224</v>
      </c>
      <c r="D408" s="16" t="s">
        <v>65</v>
      </c>
      <c r="E408" s="27">
        <v>1295</v>
      </c>
    </row>
    <row r="409" spans="1:5" x14ac:dyDescent="0.2">
      <c r="A409" s="25">
        <v>42929</v>
      </c>
      <c r="B409" s="16" t="s">
        <v>22</v>
      </c>
      <c r="C409" s="26">
        <v>3226</v>
      </c>
      <c r="D409" s="16" t="s">
        <v>60</v>
      </c>
      <c r="E409" s="27">
        <v>24.61</v>
      </c>
    </row>
    <row r="410" spans="1:5" x14ac:dyDescent="0.2">
      <c r="A410" s="25">
        <v>42929</v>
      </c>
      <c r="B410" s="16" t="s">
        <v>8</v>
      </c>
      <c r="C410" s="26">
        <v>3239</v>
      </c>
      <c r="D410" s="16" t="s">
        <v>62</v>
      </c>
      <c r="E410" s="27">
        <v>-420.44</v>
      </c>
    </row>
    <row r="411" spans="1:5" x14ac:dyDescent="0.2">
      <c r="A411" s="25">
        <v>42929</v>
      </c>
      <c r="B411" s="16" t="s">
        <v>8</v>
      </c>
      <c r="C411" s="26">
        <v>3230</v>
      </c>
      <c r="D411" s="16" t="s">
        <v>62</v>
      </c>
      <c r="E411" s="27">
        <v>-253.28</v>
      </c>
    </row>
    <row r="412" spans="1:5" x14ac:dyDescent="0.2">
      <c r="A412" s="25">
        <v>42929</v>
      </c>
      <c r="B412" s="16" t="s">
        <v>8</v>
      </c>
      <c r="C412" s="26">
        <v>3240</v>
      </c>
      <c r="D412" s="16" t="s">
        <v>62</v>
      </c>
      <c r="E412" s="27">
        <v>1802.64</v>
      </c>
    </row>
    <row r="413" spans="1:5" x14ac:dyDescent="0.2">
      <c r="A413" s="25">
        <v>42930</v>
      </c>
      <c r="B413" s="16" t="s">
        <v>25</v>
      </c>
      <c r="C413" s="26">
        <v>929382</v>
      </c>
      <c r="D413" s="16" t="s">
        <v>67</v>
      </c>
      <c r="E413" s="27">
        <v>19.18</v>
      </c>
    </row>
    <row r="414" spans="1:5" x14ac:dyDescent="0.2">
      <c r="A414" s="25">
        <v>42930</v>
      </c>
      <c r="B414" s="16" t="s">
        <v>25</v>
      </c>
      <c r="C414" s="26">
        <v>929383</v>
      </c>
      <c r="D414" s="16" t="s">
        <v>68</v>
      </c>
      <c r="E414" s="27">
        <v>195.71</v>
      </c>
    </row>
    <row r="415" spans="1:5" x14ac:dyDescent="0.2">
      <c r="A415" s="25">
        <v>42936</v>
      </c>
      <c r="B415" s="16" t="s">
        <v>5</v>
      </c>
      <c r="C415" s="26">
        <v>3252</v>
      </c>
      <c r="D415" s="16" t="s">
        <v>58</v>
      </c>
      <c r="E415" s="27">
        <v>-5590.93</v>
      </c>
    </row>
    <row r="416" spans="1:5" x14ac:dyDescent="0.2">
      <c r="A416" s="25">
        <v>42936</v>
      </c>
      <c r="B416" s="16" t="s">
        <v>5</v>
      </c>
      <c r="C416" s="26">
        <v>3251</v>
      </c>
      <c r="D416" s="16" t="s">
        <v>58</v>
      </c>
      <c r="E416" s="27">
        <v>-2690.26</v>
      </c>
    </row>
    <row r="417" spans="1:5" x14ac:dyDescent="0.2">
      <c r="A417" s="25">
        <v>42936</v>
      </c>
      <c r="B417" s="16" t="s">
        <v>5</v>
      </c>
      <c r="C417" s="26">
        <v>3250</v>
      </c>
      <c r="D417" s="16" t="s">
        <v>58</v>
      </c>
      <c r="E417" s="27">
        <v>525</v>
      </c>
    </row>
    <row r="418" spans="1:5" x14ac:dyDescent="0.2">
      <c r="A418" s="25">
        <v>42936</v>
      </c>
      <c r="B418" s="16" t="s">
        <v>5</v>
      </c>
      <c r="C418" s="26">
        <v>3245</v>
      </c>
      <c r="D418" s="16" t="s">
        <v>58</v>
      </c>
      <c r="E418" s="27">
        <v>50561.34</v>
      </c>
    </row>
    <row r="419" spans="1:5" x14ac:dyDescent="0.2">
      <c r="A419" s="25">
        <v>42936</v>
      </c>
      <c r="B419" s="16" t="s">
        <v>10</v>
      </c>
      <c r="C419" s="26">
        <v>3256</v>
      </c>
      <c r="D419" s="16" t="s">
        <v>59</v>
      </c>
      <c r="E419" s="27">
        <v>912</v>
      </c>
    </row>
    <row r="420" spans="1:5" x14ac:dyDescent="0.2">
      <c r="A420" s="25">
        <v>42936</v>
      </c>
      <c r="B420" s="16" t="s">
        <v>26</v>
      </c>
      <c r="C420" s="26">
        <v>3241</v>
      </c>
      <c r="D420" s="16" t="s">
        <v>83</v>
      </c>
      <c r="E420" s="27">
        <v>53.35</v>
      </c>
    </row>
    <row r="421" spans="1:5" x14ac:dyDescent="0.2">
      <c r="A421" s="25">
        <v>42936</v>
      </c>
      <c r="B421" s="16" t="s">
        <v>26</v>
      </c>
      <c r="C421" s="26">
        <v>3242</v>
      </c>
      <c r="D421" s="16" t="s">
        <v>87</v>
      </c>
      <c r="E421" s="27">
        <v>2511.6</v>
      </c>
    </row>
    <row r="422" spans="1:5" x14ac:dyDescent="0.2">
      <c r="A422" s="25">
        <v>42936</v>
      </c>
      <c r="B422" s="16" t="s">
        <v>47</v>
      </c>
      <c r="C422" s="26">
        <v>3254</v>
      </c>
      <c r="D422" s="16" t="s">
        <v>58</v>
      </c>
      <c r="E422" s="27">
        <v>3000</v>
      </c>
    </row>
    <row r="423" spans="1:5" x14ac:dyDescent="0.2">
      <c r="A423" s="25">
        <v>42936</v>
      </c>
      <c r="B423" s="16" t="s">
        <v>22</v>
      </c>
      <c r="C423" s="26">
        <v>3257</v>
      </c>
      <c r="D423" s="16" t="s">
        <v>60</v>
      </c>
      <c r="E423" s="27">
        <v>24.42</v>
      </c>
    </row>
    <row r="424" spans="1:5" x14ac:dyDescent="0.2">
      <c r="A424" s="25">
        <v>42936</v>
      </c>
      <c r="B424" s="16" t="s">
        <v>18</v>
      </c>
      <c r="C424" s="26">
        <v>3258</v>
      </c>
      <c r="D424" s="16" t="s">
        <v>59</v>
      </c>
      <c r="E424" s="27">
        <v>987</v>
      </c>
    </row>
    <row r="425" spans="1:5" x14ac:dyDescent="0.2">
      <c r="A425" s="25">
        <v>42937</v>
      </c>
      <c r="B425" s="16" t="s">
        <v>14</v>
      </c>
      <c r="C425" s="26">
        <v>3253</v>
      </c>
      <c r="D425" s="16" t="s">
        <v>64</v>
      </c>
      <c r="E425" s="27">
        <v>-3.36</v>
      </c>
    </row>
    <row r="426" spans="1:5" x14ac:dyDescent="0.2">
      <c r="A426" s="25">
        <v>42940</v>
      </c>
      <c r="B426" s="16" t="s">
        <v>11</v>
      </c>
      <c r="C426" s="26">
        <v>3214</v>
      </c>
      <c r="D426" s="16" t="s">
        <v>63</v>
      </c>
      <c r="E426" s="27">
        <v>-1589.24</v>
      </c>
    </row>
    <row r="427" spans="1:5" x14ac:dyDescent="0.2">
      <c r="A427" s="25">
        <v>42943</v>
      </c>
      <c r="B427" s="16" t="s">
        <v>46</v>
      </c>
      <c r="C427" s="26">
        <v>3249</v>
      </c>
      <c r="D427" s="16" t="s">
        <v>58</v>
      </c>
      <c r="E427" s="27">
        <v>29852</v>
      </c>
    </row>
    <row r="428" spans="1:5" x14ac:dyDescent="0.2">
      <c r="A428" s="25">
        <v>42948</v>
      </c>
      <c r="B428" s="16" t="s">
        <v>9</v>
      </c>
      <c r="C428" s="26">
        <v>3246</v>
      </c>
      <c r="D428" s="16" t="s">
        <v>63</v>
      </c>
      <c r="E428" s="27">
        <v>52507.64</v>
      </c>
    </row>
    <row r="429" spans="1:5" x14ac:dyDescent="0.2">
      <c r="A429" s="25">
        <v>42948</v>
      </c>
      <c r="B429" s="16" t="s">
        <v>11</v>
      </c>
      <c r="C429" s="26">
        <v>3248</v>
      </c>
      <c r="D429" s="16" t="s">
        <v>63</v>
      </c>
      <c r="E429" s="27">
        <v>1128</v>
      </c>
    </row>
    <row r="430" spans="1:5" x14ac:dyDescent="0.2">
      <c r="A430" s="25">
        <v>42948</v>
      </c>
      <c r="B430" s="16" t="s">
        <v>11</v>
      </c>
      <c r="C430" s="26">
        <v>3247</v>
      </c>
      <c r="D430" s="16" t="s">
        <v>63</v>
      </c>
      <c r="E430" s="27">
        <v>31453.14</v>
      </c>
    </row>
    <row r="431" spans="1:5" x14ac:dyDescent="0.2">
      <c r="A431" s="25">
        <v>42948</v>
      </c>
      <c r="B431" s="16" t="s">
        <v>51</v>
      </c>
      <c r="C431" s="26">
        <v>3255</v>
      </c>
      <c r="D431" s="16" t="s">
        <v>65</v>
      </c>
      <c r="E431" s="27">
        <v>1375</v>
      </c>
    </row>
    <row r="432" spans="1:5" x14ac:dyDescent="0.2">
      <c r="A432" s="25">
        <v>42951</v>
      </c>
      <c r="B432" s="16" t="s">
        <v>9</v>
      </c>
      <c r="C432" s="26">
        <v>3271</v>
      </c>
      <c r="D432" s="16" t="s">
        <v>63</v>
      </c>
      <c r="E432" s="27">
        <v>1493.24</v>
      </c>
    </row>
    <row r="433" spans="1:5" x14ac:dyDescent="0.2">
      <c r="A433" s="25">
        <v>42951</v>
      </c>
      <c r="B433" s="16" t="s">
        <v>29</v>
      </c>
      <c r="C433" s="26">
        <v>3276</v>
      </c>
      <c r="D433" s="16" t="s">
        <v>68</v>
      </c>
      <c r="E433" s="27">
        <v>47.81</v>
      </c>
    </row>
    <row r="434" spans="1:5" x14ac:dyDescent="0.2">
      <c r="A434" s="25">
        <v>42951</v>
      </c>
      <c r="B434" s="16" t="s">
        <v>29</v>
      </c>
      <c r="C434" s="26">
        <v>3276</v>
      </c>
      <c r="D434" s="16" t="s">
        <v>67</v>
      </c>
      <c r="E434" s="27">
        <v>145.85</v>
      </c>
    </row>
    <row r="435" spans="1:5" x14ac:dyDescent="0.2">
      <c r="A435" s="25">
        <v>42951</v>
      </c>
      <c r="B435" s="16" t="s">
        <v>36</v>
      </c>
      <c r="C435" s="26">
        <v>3266</v>
      </c>
      <c r="D435" s="16" t="s">
        <v>81</v>
      </c>
      <c r="E435" s="27">
        <v>351</v>
      </c>
    </row>
    <row r="436" spans="1:5" x14ac:dyDescent="0.2">
      <c r="A436" s="25">
        <v>42951</v>
      </c>
      <c r="B436" s="16" t="s">
        <v>14</v>
      </c>
      <c r="C436" s="26">
        <v>3272</v>
      </c>
      <c r="D436" s="16" t="s">
        <v>64</v>
      </c>
      <c r="E436" s="27">
        <v>1051.46</v>
      </c>
    </row>
    <row r="437" spans="1:5" x14ac:dyDescent="0.2">
      <c r="A437" s="25">
        <v>42951</v>
      </c>
      <c r="B437" s="16" t="s">
        <v>50</v>
      </c>
      <c r="C437" s="26">
        <v>3263</v>
      </c>
      <c r="D437" s="16" t="s">
        <v>59</v>
      </c>
      <c r="E437" s="27">
        <v>1751.4</v>
      </c>
    </row>
    <row r="438" spans="1:5" x14ac:dyDescent="0.2">
      <c r="A438" s="25">
        <v>42951</v>
      </c>
      <c r="B438" s="16" t="s">
        <v>5</v>
      </c>
      <c r="C438" s="26" t="s">
        <v>55</v>
      </c>
      <c r="D438" s="16" t="s">
        <v>58</v>
      </c>
      <c r="E438" s="27">
        <v>-75.739999999999995</v>
      </c>
    </row>
    <row r="439" spans="1:5" x14ac:dyDescent="0.2">
      <c r="A439" s="25">
        <v>42951</v>
      </c>
      <c r="B439" s="16" t="s">
        <v>5</v>
      </c>
      <c r="C439" s="26">
        <v>3275</v>
      </c>
      <c r="D439" s="16" t="s">
        <v>58</v>
      </c>
      <c r="E439" s="27">
        <v>262</v>
      </c>
    </row>
    <row r="440" spans="1:5" x14ac:dyDescent="0.2">
      <c r="A440" s="25">
        <v>42951</v>
      </c>
      <c r="B440" s="16" t="s">
        <v>42</v>
      </c>
      <c r="C440" s="26">
        <v>3268</v>
      </c>
      <c r="D440" s="16" t="s">
        <v>72</v>
      </c>
      <c r="E440" s="27">
        <v>1069.3499999999999</v>
      </c>
    </row>
    <row r="441" spans="1:5" x14ac:dyDescent="0.2">
      <c r="A441" s="25">
        <v>42951</v>
      </c>
      <c r="B441" s="16" t="s">
        <v>12</v>
      </c>
      <c r="C441" s="26">
        <v>3262</v>
      </c>
      <c r="D441" s="16" t="s">
        <v>70</v>
      </c>
      <c r="E441" s="27">
        <v>4519.3100000000004</v>
      </c>
    </row>
    <row r="442" spans="1:5" x14ac:dyDescent="0.2">
      <c r="A442" s="25">
        <v>42951</v>
      </c>
      <c r="B442" s="16" t="s">
        <v>30</v>
      </c>
      <c r="C442" s="26">
        <v>3209</v>
      </c>
      <c r="D442" s="16" t="s">
        <v>75</v>
      </c>
      <c r="E442" s="27">
        <v>1900</v>
      </c>
    </row>
    <row r="443" spans="1:5" x14ac:dyDescent="0.2">
      <c r="A443" s="25">
        <v>42951</v>
      </c>
      <c r="B443" s="16" t="s">
        <v>26</v>
      </c>
      <c r="C443" s="26">
        <v>3260</v>
      </c>
      <c r="D443" s="16" t="s">
        <v>68</v>
      </c>
      <c r="E443" s="27">
        <v>104</v>
      </c>
    </row>
    <row r="444" spans="1:5" x14ac:dyDescent="0.2">
      <c r="A444" s="25">
        <v>42951</v>
      </c>
      <c r="B444" s="16" t="s">
        <v>28</v>
      </c>
      <c r="C444" s="26">
        <v>3264</v>
      </c>
      <c r="D444" s="16" t="s">
        <v>73</v>
      </c>
      <c r="E444" s="27">
        <v>68</v>
      </c>
    </row>
    <row r="445" spans="1:5" x14ac:dyDescent="0.2">
      <c r="A445" s="25">
        <v>42951</v>
      </c>
      <c r="B445" s="16" t="s">
        <v>28</v>
      </c>
      <c r="C445" s="26">
        <v>3265</v>
      </c>
      <c r="D445" s="16" t="s">
        <v>73</v>
      </c>
      <c r="E445" s="27">
        <v>98</v>
      </c>
    </row>
    <row r="446" spans="1:5" x14ac:dyDescent="0.2">
      <c r="A446" s="25">
        <v>42951</v>
      </c>
      <c r="B446" s="16" t="s">
        <v>28</v>
      </c>
      <c r="C446" s="26">
        <v>3274</v>
      </c>
      <c r="D446" s="16" t="s">
        <v>73</v>
      </c>
      <c r="E446" s="27">
        <v>102.71</v>
      </c>
    </row>
    <row r="447" spans="1:5" x14ac:dyDescent="0.2">
      <c r="A447" s="25">
        <v>42951</v>
      </c>
      <c r="B447" s="16" t="s">
        <v>47</v>
      </c>
      <c r="C447" s="26">
        <v>3270</v>
      </c>
      <c r="D447" s="16" t="s">
        <v>58</v>
      </c>
      <c r="E447" s="27">
        <v>6000</v>
      </c>
    </row>
    <row r="448" spans="1:5" x14ac:dyDescent="0.2">
      <c r="A448" s="25">
        <v>42951</v>
      </c>
      <c r="B448" s="16" t="s">
        <v>22</v>
      </c>
      <c r="C448" s="26">
        <v>3273</v>
      </c>
      <c r="D448" s="16" t="s">
        <v>60</v>
      </c>
      <c r="E448" s="27">
        <v>24.81</v>
      </c>
    </row>
    <row r="449" spans="1:5" x14ac:dyDescent="0.2">
      <c r="A449" s="25">
        <v>42954</v>
      </c>
      <c r="B449" s="16" t="s">
        <v>56</v>
      </c>
      <c r="C449" s="26">
        <v>1067848</v>
      </c>
      <c r="D449" s="16" t="s">
        <v>88</v>
      </c>
      <c r="E449" s="27">
        <v>128.4</v>
      </c>
    </row>
    <row r="450" spans="1:5" x14ac:dyDescent="0.2">
      <c r="A450" s="25">
        <v>42954</v>
      </c>
      <c r="B450" s="16" t="s">
        <v>27</v>
      </c>
      <c r="C450" s="26">
        <v>3267</v>
      </c>
      <c r="D450" s="16" t="s">
        <v>80</v>
      </c>
      <c r="E450" s="27">
        <v>892.35</v>
      </c>
    </row>
    <row r="451" spans="1:5" x14ac:dyDescent="0.2">
      <c r="A451" s="25">
        <v>42963</v>
      </c>
      <c r="B451" s="16" t="s">
        <v>40</v>
      </c>
      <c r="C451" s="26">
        <v>3284</v>
      </c>
      <c r="D451" s="16" t="s">
        <v>62</v>
      </c>
      <c r="E451" s="27">
        <v>196</v>
      </c>
    </row>
    <row r="452" spans="1:5" x14ac:dyDescent="0.2">
      <c r="A452" s="25">
        <v>42963</v>
      </c>
      <c r="B452" s="16" t="s">
        <v>15</v>
      </c>
      <c r="C452" s="26">
        <v>3291</v>
      </c>
      <c r="D452" s="16" t="s">
        <v>71</v>
      </c>
      <c r="E452" s="27">
        <v>74.94</v>
      </c>
    </row>
    <row r="453" spans="1:5" x14ac:dyDescent="0.2">
      <c r="A453" s="25">
        <v>42963</v>
      </c>
      <c r="B453" s="16" t="s">
        <v>15</v>
      </c>
      <c r="C453" s="26">
        <v>3291</v>
      </c>
      <c r="D453" s="16" t="s">
        <v>67</v>
      </c>
      <c r="E453" s="27">
        <v>109.49</v>
      </c>
    </row>
    <row r="454" spans="1:5" x14ac:dyDescent="0.2">
      <c r="A454" s="25">
        <v>42963</v>
      </c>
      <c r="B454" s="16" t="s">
        <v>15</v>
      </c>
      <c r="C454" s="26">
        <v>3291</v>
      </c>
      <c r="D454" s="16" t="s">
        <v>74</v>
      </c>
      <c r="E454" s="27">
        <v>113.05</v>
      </c>
    </row>
    <row r="455" spans="1:5" x14ac:dyDescent="0.2">
      <c r="A455" s="25">
        <v>42963</v>
      </c>
      <c r="B455" s="16" t="s">
        <v>15</v>
      </c>
      <c r="C455" s="26">
        <v>3291</v>
      </c>
      <c r="D455" s="16" t="s">
        <v>68</v>
      </c>
      <c r="E455" s="27">
        <v>1150.22</v>
      </c>
    </row>
    <row r="456" spans="1:5" x14ac:dyDescent="0.2">
      <c r="A456" s="25">
        <v>42963</v>
      </c>
      <c r="B456" s="16" t="s">
        <v>15</v>
      </c>
      <c r="C456" s="26">
        <v>3291</v>
      </c>
      <c r="D456" s="16" t="s">
        <v>79</v>
      </c>
      <c r="E456" s="27">
        <v>1429</v>
      </c>
    </row>
    <row r="457" spans="1:5" x14ac:dyDescent="0.2">
      <c r="A457" s="25">
        <v>42963</v>
      </c>
      <c r="B457" s="16" t="s">
        <v>5</v>
      </c>
      <c r="C457" s="26">
        <v>3287</v>
      </c>
      <c r="D457" s="16" t="s">
        <v>58</v>
      </c>
      <c r="E457" s="27">
        <v>49402.67</v>
      </c>
    </row>
    <row r="458" spans="1:5" x14ac:dyDescent="0.2">
      <c r="A458" s="25">
        <v>42963</v>
      </c>
      <c r="B458" s="16" t="s">
        <v>52</v>
      </c>
      <c r="C458" s="26">
        <v>3282</v>
      </c>
      <c r="D458" s="16" t="s">
        <v>58</v>
      </c>
      <c r="E458" s="27">
        <v>957.56</v>
      </c>
    </row>
    <row r="459" spans="1:5" x14ac:dyDescent="0.2">
      <c r="A459" s="25">
        <v>42963</v>
      </c>
      <c r="B459" s="16" t="s">
        <v>49</v>
      </c>
      <c r="C459" s="26">
        <v>3281</v>
      </c>
      <c r="D459" s="16" t="s">
        <v>69</v>
      </c>
      <c r="E459" s="27">
        <v>350</v>
      </c>
    </row>
    <row r="460" spans="1:5" x14ac:dyDescent="0.2">
      <c r="A460" s="25">
        <v>42963</v>
      </c>
      <c r="B460" s="16" t="s">
        <v>10</v>
      </c>
      <c r="C460" s="26">
        <v>3280</v>
      </c>
      <c r="D460" s="16" t="s">
        <v>89</v>
      </c>
      <c r="E460" s="27">
        <v>47.6</v>
      </c>
    </row>
    <row r="461" spans="1:5" x14ac:dyDescent="0.2">
      <c r="A461" s="25">
        <v>42963</v>
      </c>
      <c r="B461" s="16" t="s">
        <v>10</v>
      </c>
      <c r="C461" s="26">
        <v>3279</v>
      </c>
      <c r="D461" s="16" t="s">
        <v>89</v>
      </c>
      <c r="E461" s="27">
        <v>1043.4000000000001</v>
      </c>
    </row>
    <row r="462" spans="1:5" x14ac:dyDescent="0.2">
      <c r="A462" s="25">
        <v>42963</v>
      </c>
      <c r="B462" s="16" t="s">
        <v>53</v>
      </c>
      <c r="C462" s="26">
        <v>3286</v>
      </c>
      <c r="D462" s="16" t="s">
        <v>62</v>
      </c>
      <c r="E462" s="27">
        <v>180</v>
      </c>
    </row>
    <row r="463" spans="1:5" x14ac:dyDescent="0.2">
      <c r="A463" s="25">
        <v>42963</v>
      </c>
      <c r="B463" s="16" t="s">
        <v>39</v>
      </c>
      <c r="C463" s="26">
        <v>3183</v>
      </c>
      <c r="D463" s="16" t="s">
        <v>69</v>
      </c>
      <c r="E463" s="29">
        <v>337.71</v>
      </c>
    </row>
    <row r="464" spans="1:5" x14ac:dyDescent="0.2">
      <c r="A464" s="25">
        <v>42963</v>
      </c>
      <c r="B464" s="16" t="s">
        <v>12</v>
      </c>
      <c r="C464" s="26">
        <v>3283</v>
      </c>
      <c r="D464" s="16" t="s">
        <v>70</v>
      </c>
      <c r="E464" s="27">
        <v>3983.1</v>
      </c>
    </row>
    <row r="465" spans="1:5" x14ac:dyDescent="0.2">
      <c r="A465" s="25">
        <v>42963</v>
      </c>
      <c r="B465" s="16" t="s">
        <v>37</v>
      </c>
      <c r="C465" s="26">
        <v>3277</v>
      </c>
      <c r="D465" s="16" t="s">
        <v>82</v>
      </c>
      <c r="E465" s="27">
        <v>825</v>
      </c>
    </row>
    <row r="466" spans="1:5" x14ac:dyDescent="0.2">
      <c r="A466" s="25">
        <v>42963</v>
      </c>
      <c r="B466" s="16" t="s">
        <v>21</v>
      </c>
      <c r="C466" s="26">
        <v>3290</v>
      </c>
      <c r="D466" s="16" t="s">
        <v>72</v>
      </c>
      <c r="E466" s="27">
        <v>97.39</v>
      </c>
    </row>
    <row r="467" spans="1:5" x14ac:dyDescent="0.2">
      <c r="A467" s="25">
        <v>42963</v>
      </c>
      <c r="B467" s="16" t="s">
        <v>21</v>
      </c>
      <c r="C467" s="26">
        <v>3288</v>
      </c>
      <c r="D467" s="16" t="s">
        <v>72</v>
      </c>
      <c r="E467" s="27">
        <v>106.76</v>
      </c>
    </row>
    <row r="468" spans="1:5" x14ac:dyDescent="0.2">
      <c r="A468" s="25">
        <v>42963</v>
      </c>
      <c r="B468" s="16" t="s">
        <v>48</v>
      </c>
      <c r="C468" s="26">
        <v>3292</v>
      </c>
      <c r="D468" s="16" t="s">
        <v>90</v>
      </c>
      <c r="E468" s="27">
        <v>1365</v>
      </c>
    </row>
    <row r="469" spans="1:5" x14ac:dyDescent="0.2">
      <c r="A469" s="25">
        <v>42963</v>
      </c>
      <c r="B469" s="16" t="s">
        <v>17</v>
      </c>
      <c r="C469" s="26">
        <v>3278</v>
      </c>
      <c r="D469" s="16" t="s">
        <v>65</v>
      </c>
      <c r="E469" s="27">
        <v>1295</v>
      </c>
    </row>
    <row r="470" spans="1:5" x14ac:dyDescent="0.2">
      <c r="A470" s="25">
        <v>42963</v>
      </c>
      <c r="B470" s="16" t="s">
        <v>8</v>
      </c>
      <c r="C470" s="26">
        <v>3285</v>
      </c>
      <c r="D470" s="16" t="s">
        <v>62</v>
      </c>
      <c r="E470" s="27">
        <v>1746.26</v>
      </c>
    </row>
    <row r="471" spans="1:5" x14ac:dyDescent="0.2">
      <c r="A471" s="25">
        <v>42964</v>
      </c>
      <c r="B471" s="16" t="s">
        <v>54</v>
      </c>
      <c r="C471" s="26">
        <v>3269</v>
      </c>
      <c r="D471" s="16" t="s">
        <v>68</v>
      </c>
      <c r="E471" s="27">
        <v>1145.5</v>
      </c>
    </row>
    <row r="472" spans="1:5" x14ac:dyDescent="0.2">
      <c r="A472" s="25">
        <v>42964</v>
      </c>
      <c r="B472" s="16" t="s">
        <v>10</v>
      </c>
      <c r="C472" s="26">
        <v>3294</v>
      </c>
      <c r="D472" s="16" t="s">
        <v>72</v>
      </c>
      <c r="E472" s="27">
        <v>363.92</v>
      </c>
    </row>
    <row r="473" spans="1:5" x14ac:dyDescent="0.2">
      <c r="A473" s="25">
        <v>42964</v>
      </c>
      <c r="B473" s="16" t="s">
        <v>32</v>
      </c>
      <c r="C473" s="26">
        <v>3296</v>
      </c>
      <c r="D473" s="16" t="s">
        <v>65</v>
      </c>
      <c r="E473" s="27">
        <v>225</v>
      </c>
    </row>
    <row r="474" spans="1:5" x14ac:dyDescent="0.2">
      <c r="A474" s="25">
        <v>42964</v>
      </c>
      <c r="B474" s="16" t="s">
        <v>13</v>
      </c>
      <c r="C474" s="26">
        <v>3298</v>
      </c>
      <c r="D474" s="16" t="s">
        <v>60</v>
      </c>
      <c r="E474" s="27">
        <v>532.97</v>
      </c>
    </row>
    <row r="475" spans="1:5" x14ac:dyDescent="0.2">
      <c r="A475" s="25">
        <v>42964</v>
      </c>
      <c r="B475" s="16" t="s">
        <v>13</v>
      </c>
      <c r="C475" s="26">
        <v>3297</v>
      </c>
      <c r="D475" s="16" t="s">
        <v>60</v>
      </c>
      <c r="E475" s="27">
        <v>538.47</v>
      </c>
    </row>
    <row r="476" spans="1:5" x14ac:dyDescent="0.2">
      <c r="A476" s="25">
        <v>42964</v>
      </c>
      <c r="B476" s="16" t="s">
        <v>22</v>
      </c>
      <c r="C476" s="26">
        <v>3295</v>
      </c>
      <c r="D476" s="16" t="s">
        <v>60</v>
      </c>
      <c r="E476" s="27">
        <v>24.42</v>
      </c>
    </row>
    <row r="477" spans="1:5" x14ac:dyDescent="0.2">
      <c r="A477" s="25">
        <v>42972</v>
      </c>
      <c r="B477" s="16" t="s">
        <v>9</v>
      </c>
      <c r="C477" s="26">
        <v>3305</v>
      </c>
      <c r="D477" s="16" t="s">
        <v>63</v>
      </c>
      <c r="E477" s="27">
        <v>1348.74</v>
      </c>
    </row>
    <row r="478" spans="1:5" x14ac:dyDescent="0.2">
      <c r="A478" s="25">
        <v>42972</v>
      </c>
      <c r="B478" s="16" t="s">
        <v>12</v>
      </c>
      <c r="C478" s="26">
        <v>3301</v>
      </c>
      <c r="D478" s="16" t="s">
        <v>70</v>
      </c>
      <c r="E478" s="27">
        <v>4316.42</v>
      </c>
    </row>
    <row r="479" spans="1:5" x14ac:dyDescent="0.2">
      <c r="A479" s="25">
        <v>42975</v>
      </c>
      <c r="B479" s="16" t="s">
        <v>30</v>
      </c>
      <c r="C479" s="26">
        <v>3306</v>
      </c>
      <c r="D479" s="16" t="s">
        <v>75</v>
      </c>
      <c r="E479" s="27">
        <v>1900</v>
      </c>
    </row>
    <row r="480" spans="1:5" x14ac:dyDescent="0.2">
      <c r="A480" s="28">
        <v>42977</v>
      </c>
      <c r="B480" s="25" t="s">
        <v>9</v>
      </c>
      <c r="C480" s="16">
        <v>3302</v>
      </c>
      <c r="D480" s="16" t="s">
        <v>63</v>
      </c>
      <c r="E480" s="29">
        <v>52507.64</v>
      </c>
    </row>
    <row r="481" spans="1:5" x14ac:dyDescent="0.2">
      <c r="A481" s="28">
        <v>42977</v>
      </c>
      <c r="B481" s="16" t="s">
        <v>11</v>
      </c>
      <c r="C481" s="16">
        <v>3304</v>
      </c>
      <c r="D481" s="16" t="s">
        <v>63</v>
      </c>
      <c r="E481" s="29">
        <v>1128</v>
      </c>
    </row>
    <row r="482" spans="1:5" x14ac:dyDescent="0.2">
      <c r="A482" s="28">
        <v>42977</v>
      </c>
      <c r="B482" s="16" t="s">
        <v>11</v>
      </c>
      <c r="C482" s="16">
        <v>3303</v>
      </c>
      <c r="D482" s="16" t="s">
        <v>63</v>
      </c>
      <c r="E482" s="29">
        <v>31453.14</v>
      </c>
    </row>
    <row r="483" spans="1:5" x14ac:dyDescent="0.2">
      <c r="A483" s="30">
        <v>42978</v>
      </c>
      <c r="B483" s="16" t="s">
        <v>51</v>
      </c>
      <c r="C483" s="26">
        <v>3300</v>
      </c>
      <c r="D483" s="16" t="s">
        <v>65</v>
      </c>
      <c r="E483" s="29">
        <v>1375</v>
      </c>
    </row>
    <row r="484" spans="1:5" x14ac:dyDescent="0.2">
      <c r="A484" s="28">
        <v>42978</v>
      </c>
      <c r="B484" s="16" t="s">
        <v>6</v>
      </c>
      <c r="C484" s="16">
        <v>3307</v>
      </c>
      <c r="D484" s="16" t="s">
        <v>62</v>
      </c>
      <c r="E484" s="29">
        <v>462.5</v>
      </c>
    </row>
    <row r="485" spans="1:5" x14ac:dyDescent="0.2">
      <c r="A485" s="30">
        <v>42978</v>
      </c>
      <c r="B485" s="16" t="s">
        <v>94</v>
      </c>
      <c r="C485" s="26">
        <v>3311</v>
      </c>
      <c r="D485" s="16" t="s">
        <v>92</v>
      </c>
      <c r="E485" s="29">
        <v>12725</v>
      </c>
    </row>
    <row r="486" spans="1:5" x14ac:dyDescent="0.2">
      <c r="A486" s="28">
        <v>42983</v>
      </c>
      <c r="B486" s="16" t="s">
        <v>14</v>
      </c>
      <c r="C486" s="16">
        <v>3310</v>
      </c>
      <c r="D486" s="16" t="s">
        <v>64</v>
      </c>
      <c r="E486" s="27">
        <v>-59.59</v>
      </c>
    </row>
    <row r="487" spans="1:5" x14ac:dyDescent="0.2">
      <c r="A487" s="28">
        <v>42983</v>
      </c>
      <c r="B487" s="16" t="s">
        <v>14</v>
      </c>
      <c r="C487" s="16">
        <v>3309</v>
      </c>
      <c r="D487" s="16" t="s">
        <v>64</v>
      </c>
      <c r="E487" s="27">
        <v>-12.49</v>
      </c>
    </row>
    <row r="488" spans="1:5" x14ac:dyDescent="0.2">
      <c r="A488" s="28">
        <v>42985</v>
      </c>
      <c r="B488" s="16" t="s">
        <v>29</v>
      </c>
      <c r="C488" s="16">
        <v>3315</v>
      </c>
      <c r="D488" s="16" t="s">
        <v>74</v>
      </c>
      <c r="E488" s="27">
        <v>105.72</v>
      </c>
    </row>
    <row r="489" spans="1:5" x14ac:dyDescent="0.2">
      <c r="A489" s="28">
        <v>42985</v>
      </c>
      <c r="B489" s="16" t="s">
        <v>57</v>
      </c>
      <c r="C489" s="16">
        <v>3320</v>
      </c>
      <c r="D489" s="16" t="s">
        <v>58</v>
      </c>
      <c r="E489" s="27">
        <v>33883.5</v>
      </c>
    </row>
    <row r="490" spans="1:5" x14ac:dyDescent="0.2">
      <c r="A490" s="25">
        <v>42985</v>
      </c>
      <c r="B490" s="16" t="s">
        <v>14</v>
      </c>
      <c r="C490" s="26">
        <v>3312</v>
      </c>
      <c r="D490" s="16" t="s">
        <v>64</v>
      </c>
      <c r="E490" s="27">
        <v>1049.6300000000001</v>
      </c>
    </row>
    <row r="491" spans="1:5" x14ac:dyDescent="0.2">
      <c r="A491" s="25">
        <v>42985</v>
      </c>
      <c r="B491" s="16" t="s">
        <v>5</v>
      </c>
      <c r="C491" s="26">
        <v>3319</v>
      </c>
      <c r="D491" s="16" t="s">
        <v>58</v>
      </c>
      <c r="E491" s="27">
        <v>262</v>
      </c>
    </row>
    <row r="492" spans="1:5" x14ac:dyDescent="0.2">
      <c r="A492" s="25">
        <v>42985</v>
      </c>
      <c r="B492" s="16" t="s">
        <v>53</v>
      </c>
      <c r="C492" s="26">
        <v>3317</v>
      </c>
      <c r="D492" s="16" t="s">
        <v>62</v>
      </c>
      <c r="E492" s="27">
        <v>180</v>
      </c>
    </row>
    <row r="493" spans="1:5" x14ac:dyDescent="0.2">
      <c r="A493" s="25">
        <v>42985</v>
      </c>
      <c r="B493" s="16" t="s">
        <v>53</v>
      </c>
      <c r="C493" s="26">
        <v>3318</v>
      </c>
      <c r="D493" s="16" t="s">
        <v>62</v>
      </c>
      <c r="E493" s="27">
        <v>180</v>
      </c>
    </row>
    <row r="494" spans="1:5" x14ac:dyDescent="0.2">
      <c r="A494" s="25">
        <v>42985</v>
      </c>
      <c r="B494" s="16" t="s">
        <v>12</v>
      </c>
      <c r="C494" s="26">
        <v>3321</v>
      </c>
      <c r="D494" s="16" t="s">
        <v>70</v>
      </c>
      <c r="E494" s="27">
        <v>4123.96</v>
      </c>
    </row>
    <row r="495" spans="1:5" x14ac:dyDescent="0.2">
      <c r="A495" s="25">
        <v>40793</v>
      </c>
      <c r="B495" s="16" t="s">
        <v>12</v>
      </c>
      <c r="C495" s="26">
        <v>3347</v>
      </c>
      <c r="D495" s="16" t="s">
        <v>70</v>
      </c>
      <c r="E495" s="27">
        <v>3369.49</v>
      </c>
    </row>
    <row r="496" spans="1:5" x14ac:dyDescent="0.2">
      <c r="A496" s="25">
        <v>42985</v>
      </c>
      <c r="B496" s="16" t="s">
        <v>37</v>
      </c>
      <c r="C496" s="26">
        <v>3316</v>
      </c>
      <c r="D496" s="16" t="s">
        <v>82</v>
      </c>
      <c r="E496" s="27">
        <v>825</v>
      </c>
    </row>
    <row r="497" spans="1:5" x14ac:dyDescent="0.2">
      <c r="A497" s="25">
        <v>42985</v>
      </c>
      <c r="B497" s="16" t="s">
        <v>27</v>
      </c>
      <c r="C497" s="26">
        <v>3314</v>
      </c>
      <c r="D497" s="16" t="s">
        <v>80</v>
      </c>
      <c r="E497" s="27">
        <v>600</v>
      </c>
    </row>
    <row r="498" spans="1:5" x14ac:dyDescent="0.2">
      <c r="A498" s="25">
        <v>42985</v>
      </c>
      <c r="B498" s="16" t="s">
        <v>22</v>
      </c>
      <c r="C498" s="26">
        <v>3313</v>
      </c>
      <c r="D498" s="16" t="s">
        <v>60</v>
      </c>
      <c r="E498" s="27">
        <v>24.91</v>
      </c>
    </row>
    <row r="499" spans="1:5" x14ac:dyDescent="0.2">
      <c r="A499" s="25">
        <v>42985</v>
      </c>
      <c r="B499" s="16" t="s">
        <v>8</v>
      </c>
      <c r="C499" s="26">
        <v>3352</v>
      </c>
      <c r="D499" s="16" t="s">
        <v>62</v>
      </c>
      <c r="E499" s="27">
        <v>-13.07</v>
      </c>
    </row>
    <row r="500" spans="1:5" x14ac:dyDescent="0.2">
      <c r="A500" s="25">
        <v>42985</v>
      </c>
      <c r="B500" s="16" t="s">
        <v>8</v>
      </c>
      <c r="C500" s="26">
        <v>3351</v>
      </c>
      <c r="D500" s="16" t="s">
        <v>62</v>
      </c>
      <c r="E500" s="27">
        <v>-13.07</v>
      </c>
    </row>
    <row r="501" spans="1:5" x14ac:dyDescent="0.2">
      <c r="A501" s="25">
        <v>42985</v>
      </c>
      <c r="B501" s="16" t="s">
        <v>8</v>
      </c>
      <c r="C501" s="26">
        <v>3322</v>
      </c>
      <c r="D501" s="16" t="s">
        <v>62</v>
      </c>
      <c r="E501" s="27">
        <v>1856.4</v>
      </c>
    </row>
    <row r="502" spans="1:5" x14ac:dyDescent="0.2">
      <c r="A502" s="28">
        <v>42988</v>
      </c>
      <c r="B502" s="16" t="s">
        <v>25</v>
      </c>
      <c r="C502" s="16">
        <v>929416</v>
      </c>
      <c r="D502" s="16" t="s">
        <v>67</v>
      </c>
      <c r="E502" s="29">
        <v>148.19999999999999</v>
      </c>
    </row>
    <row r="503" spans="1:5" x14ac:dyDescent="0.2">
      <c r="A503" s="28">
        <v>42988</v>
      </c>
      <c r="B503" s="16" t="s">
        <v>25</v>
      </c>
      <c r="C503" s="16">
        <v>929416</v>
      </c>
      <c r="D503" s="16" t="s">
        <v>68</v>
      </c>
      <c r="E503" s="29">
        <v>197.32</v>
      </c>
    </row>
    <row r="504" spans="1:5" x14ac:dyDescent="0.2">
      <c r="A504" s="28">
        <v>42990</v>
      </c>
      <c r="B504" s="16" t="s">
        <v>25</v>
      </c>
      <c r="C504" s="16">
        <v>929401</v>
      </c>
      <c r="D504" s="16" t="s">
        <v>67</v>
      </c>
      <c r="E504" s="29">
        <v>16.52</v>
      </c>
    </row>
    <row r="505" spans="1:5" x14ac:dyDescent="0.2">
      <c r="A505" s="25">
        <v>42992</v>
      </c>
      <c r="B505" s="16" t="s">
        <v>40</v>
      </c>
      <c r="C505" s="26">
        <v>3324</v>
      </c>
      <c r="D505" s="16" t="s">
        <v>62</v>
      </c>
      <c r="E505" s="27">
        <v>225.4</v>
      </c>
    </row>
    <row r="506" spans="1:5" x14ac:dyDescent="0.2">
      <c r="A506" s="25">
        <v>42992</v>
      </c>
      <c r="B506" s="16" t="s">
        <v>36</v>
      </c>
      <c r="C506" s="26">
        <v>3333</v>
      </c>
      <c r="D506" s="16" t="s">
        <v>81</v>
      </c>
      <c r="E506" s="27">
        <v>42</v>
      </c>
    </row>
    <row r="507" spans="1:5" x14ac:dyDescent="0.2">
      <c r="A507" s="25">
        <v>42992</v>
      </c>
      <c r="B507" s="16" t="s">
        <v>36</v>
      </c>
      <c r="C507" s="26">
        <v>3334</v>
      </c>
      <c r="D507" s="16" t="s">
        <v>81</v>
      </c>
      <c r="E507" s="27">
        <v>51</v>
      </c>
    </row>
    <row r="508" spans="1:5" x14ac:dyDescent="0.2">
      <c r="A508" s="25">
        <v>42992</v>
      </c>
      <c r="B508" s="16" t="s">
        <v>15</v>
      </c>
      <c r="C508" s="26">
        <v>3325</v>
      </c>
      <c r="D508" s="16" t="s">
        <v>91</v>
      </c>
      <c r="E508" s="27">
        <v>9.99</v>
      </c>
    </row>
    <row r="509" spans="1:5" x14ac:dyDescent="0.2">
      <c r="A509" s="25">
        <v>42992</v>
      </c>
      <c r="B509" s="16" t="s">
        <v>15</v>
      </c>
      <c r="C509" s="26">
        <v>3325</v>
      </c>
      <c r="D509" s="16" t="s">
        <v>66</v>
      </c>
      <c r="E509" s="27">
        <v>35</v>
      </c>
    </row>
    <row r="510" spans="1:5" x14ac:dyDescent="0.2">
      <c r="A510" s="25">
        <v>42992</v>
      </c>
      <c r="B510" s="16" t="s">
        <v>15</v>
      </c>
      <c r="C510" s="26">
        <v>3325</v>
      </c>
      <c r="D510" s="16" t="s">
        <v>69</v>
      </c>
      <c r="E510" s="27">
        <v>67.680000000000007</v>
      </c>
    </row>
    <row r="511" spans="1:5" x14ac:dyDescent="0.2">
      <c r="A511" s="25">
        <v>42992</v>
      </c>
      <c r="B511" s="16" t="s">
        <v>15</v>
      </c>
      <c r="C511" s="26">
        <v>3325</v>
      </c>
      <c r="D511" s="16" t="s">
        <v>71</v>
      </c>
      <c r="E511" s="27">
        <v>74.94</v>
      </c>
    </row>
    <row r="512" spans="1:5" x14ac:dyDescent="0.2">
      <c r="A512" s="25">
        <v>42992</v>
      </c>
      <c r="B512" s="16" t="s">
        <v>15</v>
      </c>
      <c r="C512" s="26">
        <v>3325</v>
      </c>
      <c r="D512" s="16" t="s">
        <v>67</v>
      </c>
      <c r="E512" s="27">
        <v>296.7</v>
      </c>
    </row>
    <row r="513" spans="1:5" x14ac:dyDescent="0.2">
      <c r="A513" s="25">
        <v>42992</v>
      </c>
      <c r="B513" s="16" t="s">
        <v>15</v>
      </c>
      <c r="C513" s="26">
        <v>3325</v>
      </c>
      <c r="D513" s="16" t="s">
        <v>78</v>
      </c>
      <c r="E513" s="27">
        <v>1603.96</v>
      </c>
    </row>
    <row r="514" spans="1:5" x14ac:dyDescent="0.2">
      <c r="A514" s="25">
        <v>42992</v>
      </c>
      <c r="B514" s="16" t="s">
        <v>15</v>
      </c>
      <c r="C514" s="26">
        <v>3325</v>
      </c>
      <c r="D514" s="16" t="s">
        <v>68</v>
      </c>
      <c r="E514" s="27">
        <v>2353.16</v>
      </c>
    </row>
    <row r="515" spans="1:5" x14ac:dyDescent="0.2">
      <c r="A515" s="25">
        <v>42992</v>
      </c>
      <c r="B515" s="16" t="s">
        <v>5</v>
      </c>
      <c r="C515" s="26">
        <v>3328</v>
      </c>
      <c r="D515" s="16" t="s">
        <v>58</v>
      </c>
      <c r="E515" s="27">
        <v>42403.29</v>
      </c>
    </row>
    <row r="516" spans="1:5" x14ac:dyDescent="0.2">
      <c r="A516" s="25">
        <v>42992</v>
      </c>
      <c r="B516" s="16" t="s">
        <v>49</v>
      </c>
      <c r="C516" s="26">
        <v>3338</v>
      </c>
      <c r="D516" s="16" t="s">
        <v>69</v>
      </c>
      <c r="E516" s="27">
        <v>350</v>
      </c>
    </row>
    <row r="517" spans="1:5" x14ac:dyDescent="0.2">
      <c r="A517" s="25">
        <v>42992</v>
      </c>
      <c r="B517" s="16" t="s">
        <v>10</v>
      </c>
      <c r="C517" s="26">
        <v>3331</v>
      </c>
      <c r="D517" s="16" t="s">
        <v>72</v>
      </c>
      <c r="E517" s="27">
        <v>481.94</v>
      </c>
    </row>
    <row r="518" spans="1:5" x14ac:dyDescent="0.2">
      <c r="A518" s="25">
        <v>42992</v>
      </c>
      <c r="B518" s="16" t="s">
        <v>13</v>
      </c>
      <c r="C518" s="26">
        <v>3329</v>
      </c>
      <c r="D518" s="16" t="s">
        <v>60</v>
      </c>
      <c r="E518" s="27">
        <v>531.09</v>
      </c>
    </row>
    <row r="519" spans="1:5" x14ac:dyDescent="0.2">
      <c r="A519" s="25">
        <v>42992</v>
      </c>
      <c r="B519" s="16" t="s">
        <v>13</v>
      </c>
      <c r="C519" s="26">
        <v>3330</v>
      </c>
      <c r="D519" s="16" t="s">
        <v>60</v>
      </c>
      <c r="E519" s="27">
        <v>533.21</v>
      </c>
    </row>
    <row r="520" spans="1:5" x14ac:dyDescent="0.2">
      <c r="A520" s="25">
        <v>42992</v>
      </c>
      <c r="B520" s="16" t="s">
        <v>21</v>
      </c>
      <c r="C520" s="26">
        <v>3326</v>
      </c>
      <c r="D520" s="16" t="s">
        <v>72</v>
      </c>
      <c r="E520" s="27">
        <v>65.44</v>
      </c>
    </row>
    <row r="521" spans="1:5" x14ac:dyDescent="0.2">
      <c r="A521" s="25">
        <v>42992</v>
      </c>
      <c r="B521" s="16" t="s">
        <v>21</v>
      </c>
      <c r="C521" s="26">
        <v>3327</v>
      </c>
      <c r="D521" s="16" t="s">
        <v>72</v>
      </c>
      <c r="E521" s="27">
        <v>191.4</v>
      </c>
    </row>
    <row r="522" spans="1:5" x14ac:dyDescent="0.2">
      <c r="A522" s="25">
        <v>42992</v>
      </c>
      <c r="B522" s="16" t="s">
        <v>48</v>
      </c>
      <c r="C522" s="26">
        <v>3336</v>
      </c>
      <c r="D522" s="16" t="s">
        <v>90</v>
      </c>
      <c r="E522" s="27">
        <v>810</v>
      </c>
    </row>
    <row r="523" spans="1:5" x14ac:dyDescent="0.2">
      <c r="A523" s="28">
        <v>42992</v>
      </c>
      <c r="B523" s="31" t="s">
        <v>48</v>
      </c>
      <c r="C523" s="16">
        <v>3341</v>
      </c>
      <c r="D523" s="16" t="s">
        <v>90</v>
      </c>
      <c r="E523" s="27">
        <v>2540</v>
      </c>
    </row>
    <row r="524" spans="1:5" x14ac:dyDescent="0.2">
      <c r="A524" s="25">
        <v>42992</v>
      </c>
      <c r="B524" s="16" t="s">
        <v>17</v>
      </c>
      <c r="C524" s="26">
        <v>3332</v>
      </c>
      <c r="D524" s="16" t="s">
        <v>65</v>
      </c>
      <c r="E524" s="27">
        <v>1295</v>
      </c>
    </row>
    <row r="525" spans="1:5" x14ac:dyDescent="0.2">
      <c r="A525" s="25">
        <v>42992</v>
      </c>
      <c r="B525" s="16" t="s">
        <v>22</v>
      </c>
      <c r="C525" s="26">
        <v>3335</v>
      </c>
      <c r="D525" s="16" t="s">
        <v>60</v>
      </c>
      <c r="E525" s="27">
        <v>24.42</v>
      </c>
    </row>
    <row r="526" spans="1:5" x14ac:dyDescent="0.2">
      <c r="A526" s="25">
        <v>42993</v>
      </c>
      <c r="B526" s="16" t="s">
        <v>26</v>
      </c>
      <c r="C526" s="26">
        <v>3323</v>
      </c>
      <c r="D526" s="16" t="s">
        <v>83</v>
      </c>
      <c r="E526" s="27">
        <v>68.48</v>
      </c>
    </row>
    <row r="527" spans="1:5" x14ac:dyDescent="0.2">
      <c r="A527" s="25">
        <v>42999</v>
      </c>
      <c r="B527" s="16" t="s">
        <v>23</v>
      </c>
      <c r="C527" s="16">
        <v>3344</v>
      </c>
      <c r="D527" s="16" t="s">
        <v>66</v>
      </c>
      <c r="E527" s="27">
        <v>1188</v>
      </c>
    </row>
    <row r="528" spans="1:5" x14ac:dyDescent="0.2">
      <c r="A528" s="28">
        <v>42999</v>
      </c>
      <c r="B528" s="16" t="s">
        <v>53</v>
      </c>
      <c r="C528" s="26">
        <v>3342</v>
      </c>
      <c r="D528" s="16" t="s">
        <v>62</v>
      </c>
      <c r="E528" s="27">
        <v>36</v>
      </c>
    </row>
    <row r="529" spans="1:5" x14ac:dyDescent="0.2">
      <c r="A529" s="25">
        <v>42999</v>
      </c>
      <c r="B529" s="16" t="s">
        <v>44</v>
      </c>
      <c r="C529" s="26">
        <v>3355</v>
      </c>
      <c r="D529" s="16" t="s">
        <v>74</v>
      </c>
      <c r="E529" s="27">
        <v>106.25</v>
      </c>
    </row>
    <row r="530" spans="1:5" x14ac:dyDescent="0.2">
      <c r="A530" s="25">
        <v>42999</v>
      </c>
      <c r="B530" s="16" t="s">
        <v>41</v>
      </c>
      <c r="C530" s="26">
        <v>3343</v>
      </c>
      <c r="D530" s="16" t="s">
        <v>76</v>
      </c>
      <c r="E530" s="27">
        <v>401.5</v>
      </c>
    </row>
    <row r="531" spans="1:5" x14ac:dyDescent="0.2">
      <c r="A531" s="25">
        <v>42999</v>
      </c>
      <c r="B531" s="16" t="s">
        <v>27</v>
      </c>
      <c r="C531" s="26">
        <v>3346</v>
      </c>
      <c r="D531" s="16" t="s">
        <v>80</v>
      </c>
      <c r="E531" s="27">
        <v>623.49</v>
      </c>
    </row>
    <row r="532" spans="1:5" x14ac:dyDescent="0.2">
      <c r="A532" s="17">
        <v>42998</v>
      </c>
      <c r="B532" s="18" t="s">
        <v>11</v>
      </c>
      <c r="C532" s="19">
        <v>3348</v>
      </c>
      <c r="D532" s="18" t="s">
        <v>63</v>
      </c>
      <c r="E532" s="20">
        <v>31453.14</v>
      </c>
    </row>
    <row r="533" spans="1:5" x14ac:dyDescent="0.2">
      <c r="A533" s="17">
        <v>42998</v>
      </c>
      <c r="B533" s="18" t="s">
        <v>11</v>
      </c>
      <c r="C533" s="19">
        <v>3349</v>
      </c>
      <c r="D533" s="18" t="s">
        <v>63</v>
      </c>
      <c r="E533" s="20">
        <v>1128</v>
      </c>
    </row>
    <row r="534" spans="1:5" x14ac:dyDescent="0.2">
      <c r="A534" s="17">
        <v>42998</v>
      </c>
      <c r="B534" s="18" t="s">
        <v>9</v>
      </c>
      <c r="C534" s="19">
        <v>3350</v>
      </c>
      <c r="D534" s="18" t="s">
        <v>63</v>
      </c>
      <c r="E534" s="20">
        <v>52507.64</v>
      </c>
    </row>
    <row r="535" spans="1:5" x14ac:dyDescent="0.2">
      <c r="A535" s="17">
        <v>43007</v>
      </c>
      <c r="B535" s="18" t="s">
        <v>27</v>
      </c>
      <c r="C535" s="18">
        <v>3354</v>
      </c>
      <c r="D535" s="16" t="s">
        <v>80</v>
      </c>
      <c r="E535" s="20">
        <v>875</v>
      </c>
    </row>
    <row r="536" spans="1:5" x14ac:dyDescent="0.2">
      <c r="A536" s="17">
        <v>43007</v>
      </c>
      <c r="B536" s="18" t="s">
        <v>27</v>
      </c>
      <c r="C536" s="18">
        <v>3355</v>
      </c>
      <c r="D536" s="16" t="s">
        <v>80</v>
      </c>
      <c r="E536" s="20">
        <v>515.79999999999995</v>
      </c>
    </row>
    <row r="537" spans="1:5" x14ac:dyDescent="0.2">
      <c r="A537" s="17">
        <v>43007</v>
      </c>
      <c r="B537" s="18" t="s">
        <v>27</v>
      </c>
      <c r="C537" s="18">
        <v>3356</v>
      </c>
      <c r="D537" s="16" t="s">
        <v>80</v>
      </c>
      <c r="E537" s="20">
        <v>5374.5</v>
      </c>
    </row>
    <row r="538" spans="1:5" x14ac:dyDescent="0.2">
      <c r="A538" s="17">
        <v>43007</v>
      </c>
      <c r="B538" s="18" t="s">
        <v>51</v>
      </c>
      <c r="C538" s="18">
        <v>3337</v>
      </c>
      <c r="D538" s="16" t="s">
        <v>65</v>
      </c>
      <c r="E538" s="20">
        <v>1375</v>
      </c>
    </row>
    <row r="539" spans="1:5" x14ac:dyDescent="0.2">
      <c r="A539" s="17">
        <v>43007</v>
      </c>
      <c r="B539" s="18" t="s">
        <v>30</v>
      </c>
      <c r="C539" s="18">
        <v>3353</v>
      </c>
      <c r="D539" s="16" t="s">
        <v>75</v>
      </c>
      <c r="E539" s="20">
        <v>1900</v>
      </c>
    </row>
    <row r="540" spans="1:5" x14ac:dyDescent="0.2">
      <c r="C540" s="18"/>
    </row>
    <row r="541" spans="1:5" x14ac:dyDescent="0.2">
      <c r="C541" s="18"/>
    </row>
    <row r="542" spans="1:5" x14ac:dyDescent="0.2">
      <c r="D542" s="32" t="s">
        <v>484</v>
      </c>
      <c r="E542" s="20">
        <f>SUM(E233:E539)</f>
        <v>1310286.7599999984</v>
      </c>
    </row>
    <row r="543" spans="1:5" x14ac:dyDescent="0.2">
      <c r="D543" s="7" t="s">
        <v>483</v>
      </c>
      <c r="E543" s="8">
        <f>SUM(E6:E231)</f>
        <v>5515523.0200000033</v>
      </c>
    </row>
    <row r="544" spans="1:5" x14ac:dyDescent="0.2">
      <c r="D544" s="32"/>
    </row>
    <row r="545" spans="1:5" x14ac:dyDescent="0.2">
      <c r="D545" s="32" t="s">
        <v>485</v>
      </c>
      <c r="E545" s="20">
        <f>E542+E543</f>
        <v>6825809.7800000012</v>
      </c>
    </row>
    <row r="548" spans="1:5" x14ac:dyDescent="0.2">
      <c r="A548" s="5"/>
      <c r="B548" s="1"/>
      <c r="C548" s="2"/>
    </row>
    <row r="556" spans="1:5" x14ac:dyDescent="0.2">
      <c r="A556" s="16"/>
    </row>
  </sheetData>
  <sortState ref="A20:E317">
    <sortCondition ref="A20:A317"/>
  </sortState>
  <dataConsolidate/>
  <mergeCells count="2">
    <mergeCell ref="A1:E1"/>
    <mergeCell ref="A2:E2"/>
  </mergeCells>
  <pageMargins left="0.7" right="0.7" top="0.75" bottom="0.75" header="0.3" footer="0.3"/>
  <pageSetup scale="81" fitToHeight="0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Fiscal Final 04-17thru09-17</vt:lpstr>
    </vt:vector>
  </TitlesOfParts>
  <Company>NYS Legislative Bill Drafting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Skarzynski</dc:creator>
  <cp:lastModifiedBy>Hoffman, Julia</cp:lastModifiedBy>
  <cp:lastPrinted>2017-10-03T14:55:34Z</cp:lastPrinted>
  <dcterms:created xsi:type="dcterms:W3CDTF">2017-04-04T13:18:42Z</dcterms:created>
  <dcterms:modified xsi:type="dcterms:W3CDTF">2019-09-24T18:06:43Z</dcterms:modified>
</cp:coreProperties>
</file>